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Ingeniero Soporte\Downloads\PLAN\"/>
    </mc:Choice>
  </mc:AlternateContent>
  <xr:revisionPtr revIDLastSave="0" documentId="13_ncr:1_{2EB54C6F-2CD4-4FCD-AFB2-363E64831D26}" xr6:coauthVersionLast="47" xr6:coauthVersionMax="47" xr10:uidLastSave="{00000000-0000-0000-0000-000000000000}"/>
  <bookViews>
    <workbookView xWindow="-120" yWindow="-120" windowWidth="21840" windowHeight="13140" xr2:uid="{00000000-000D-0000-FFFF-FFFF00000000}"/>
  </bookViews>
  <sheets>
    <sheet name="Plan de trabaj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4._Caída_de_un_mismo_nivel__resbalar_y_caer__volcarse__Ver__Cl__4_9_13_14_15_16_19_22_26">#REF!</definedName>
    <definedName name="_xlnm._FilterDatabase" localSheetId="0" hidden="1">'Plan de trabajo'!$A$12:$XDI$158</definedName>
    <definedName name="_REG1">#REF!</definedName>
    <definedName name="AAS">[1]Controles!#REF!</definedName>
    <definedName name="año_ind">#REF!</definedName>
    <definedName name="_xlnm.Print_Area" localSheetId="0">'Plan de trabajo'!$B$1:$W$1</definedName>
    <definedName name="AS">'[1]Barra proceso'!#REF!</definedName>
    <definedName name="BACONTROL">#REF!</definedName>
    <definedName name="BACONTROLES">#REF!</definedName>
    <definedName name="BAOFICIOS">[2]OFICIOS!$A$1:$A$17</definedName>
    <definedName name="BAPROCESO">'[1]Barra proceso'!$B$3:$B$41</definedName>
    <definedName name="beafuente">'[3]Lista controles'!$B$2:$B$34</definedName>
    <definedName name="beafuentes">[1]Controles!#REF!</definedName>
    <definedName name="bn">[4]Perdida!$B$3:$B$40</definedName>
    <definedName name="BPREVEN">'[3]Lista controles'!$B$104:$B$126</definedName>
    <definedName name="COMERCIO">[1]Controles!#REF!</definedName>
    <definedName name="consecuencia">[5]DATOS!$C$1:$C$4</definedName>
    <definedName name="CONTFUENTE">[2]Controles!$B$43:$B$57</definedName>
    <definedName name="CONTMEDIO">[2]Controles!$B$65:$B$85</definedName>
    <definedName name="Control">'[6]Barra Control (intervencion)'!#REF!</definedName>
    <definedName name="Controles">'[6]Barra Control (intervencion)'!$A$3:$A$79</definedName>
    <definedName name="CRITERIOS_EFECTIVIDAD">#REF!</definedName>
    <definedName name="CVBGFXBHGFN">[7]Controles!$B$46:$B$58</definedName>
    <definedName name="cvcv">[8]Controles!$B$2:$B$19</definedName>
    <definedName name="dataa1">#REF!</definedName>
    <definedName name="dataa10">#REF!</definedName>
    <definedName name="dataa11">#REF!</definedName>
    <definedName name="dataa12">#REF!</definedName>
    <definedName name="dataa13">#REF!</definedName>
    <definedName name="dataa14">#REF!</definedName>
    <definedName name="dataa15">#REF!</definedName>
    <definedName name="dataa16">#REF!</definedName>
    <definedName name="dataa17">#REF!</definedName>
    <definedName name="dataa18">#REF!</definedName>
    <definedName name="dataa19">#REF!</definedName>
    <definedName name="dataa2">#REF!</definedName>
    <definedName name="dataa20">#REF!</definedName>
    <definedName name="dataa21">#REF!</definedName>
    <definedName name="dataa22">#REF!</definedName>
    <definedName name="dataa23">#REF!</definedName>
    <definedName name="dataa24">#REF!</definedName>
    <definedName name="dataa25">#REF!</definedName>
    <definedName name="dataa26">#REF!</definedName>
    <definedName name="dataa27">#REF!</definedName>
    <definedName name="dataa28">#REF!</definedName>
    <definedName name="dataa29">#REF!</definedName>
    <definedName name="dataa3">#REF!</definedName>
    <definedName name="dataa30">#REF!</definedName>
    <definedName name="dataa31">#REF!</definedName>
    <definedName name="dataa32">#REF!</definedName>
    <definedName name="dataa33">#REF!</definedName>
    <definedName name="dataa34">#REF!</definedName>
    <definedName name="dataa35">#REF!</definedName>
    <definedName name="dataa36">#REF!</definedName>
    <definedName name="dataa37">#REF!</definedName>
    <definedName name="dataa38">#REF!</definedName>
    <definedName name="dataa39">#REF!</definedName>
    <definedName name="dataa4">#REF!</definedName>
    <definedName name="dataa40">#REF!</definedName>
    <definedName name="dataa41">#REF!</definedName>
    <definedName name="dataa42">#REF!</definedName>
    <definedName name="dataa43">#REF!</definedName>
    <definedName name="dataa44">#REF!</definedName>
    <definedName name="dataa45">#REF!</definedName>
    <definedName name="dataa46">#REF!</definedName>
    <definedName name="dataa47">#REF!</definedName>
    <definedName name="dataa48">#REF!</definedName>
    <definedName name="dataa49">#REF!</definedName>
    <definedName name="dataa5">#REF!</definedName>
    <definedName name="dataa50">#REF!</definedName>
    <definedName name="dataa51">#REF!</definedName>
    <definedName name="dataa52">#REF!</definedName>
    <definedName name="dataa53">#REF!</definedName>
    <definedName name="dataa54">#REF!</definedName>
    <definedName name="dataa55">#REF!</definedName>
    <definedName name="dataa56">#REF!</definedName>
    <definedName name="dataa57">#REF!</definedName>
    <definedName name="dataa58">#REF!</definedName>
    <definedName name="dataa59">#REF!</definedName>
    <definedName name="dataa6">#REF!</definedName>
    <definedName name="dataa60">#REF!</definedName>
    <definedName name="dataa61">#REF!</definedName>
    <definedName name="dataa62">#REF!</definedName>
    <definedName name="dataa63">#REF!</definedName>
    <definedName name="dataa64">#REF!</definedName>
    <definedName name="dataa65">#REF!</definedName>
    <definedName name="dataa66">#REF!</definedName>
    <definedName name="dataa67">#REF!</definedName>
    <definedName name="dataa68">#REF!</definedName>
    <definedName name="dataa69">#REF!</definedName>
    <definedName name="dataa7">#REF!</definedName>
    <definedName name="dataa8">#REF!</definedName>
    <definedName name="dataa9">#REF!</definedName>
    <definedName name="datt1">#REF!</definedName>
    <definedName name="datt10">#REF!</definedName>
    <definedName name="datt11">#REF!</definedName>
    <definedName name="datt12">#REF!</definedName>
    <definedName name="datt13">#REF!</definedName>
    <definedName name="datt14">#REF!</definedName>
    <definedName name="datt15">#REF!</definedName>
    <definedName name="datt16">#REF!</definedName>
    <definedName name="datt17">#REF!</definedName>
    <definedName name="datt18">#REF!</definedName>
    <definedName name="datt19">#REF!</definedName>
    <definedName name="datt2">#REF!</definedName>
    <definedName name="datt20">#REF!</definedName>
    <definedName name="datt21">#REF!</definedName>
    <definedName name="datt22">#REF!</definedName>
    <definedName name="datt23">#REF!</definedName>
    <definedName name="datt24">#REF!</definedName>
    <definedName name="datt25">#REF!</definedName>
    <definedName name="datt26">#REF!</definedName>
    <definedName name="datt27">#REF!</definedName>
    <definedName name="datt28">#REF!</definedName>
    <definedName name="datt29">#REF!</definedName>
    <definedName name="datt3">#REF!</definedName>
    <definedName name="datt30">#REF!</definedName>
    <definedName name="datt31">#REF!</definedName>
    <definedName name="datt32">#REF!</definedName>
    <definedName name="datt33">#REF!</definedName>
    <definedName name="datt34">#REF!</definedName>
    <definedName name="datt35">#REF!</definedName>
    <definedName name="datt36">#REF!</definedName>
    <definedName name="datt37">#REF!</definedName>
    <definedName name="datt38">#REF!</definedName>
    <definedName name="datt39">#REF!</definedName>
    <definedName name="datt4">#REF!</definedName>
    <definedName name="datt40">#REF!</definedName>
    <definedName name="datt41">#REF!</definedName>
    <definedName name="datt42">#REF!</definedName>
    <definedName name="datt43">#REF!</definedName>
    <definedName name="datt44">#REF!</definedName>
    <definedName name="datt45">#REF!</definedName>
    <definedName name="datt46">#REF!</definedName>
    <definedName name="datt47">#REF!</definedName>
    <definedName name="datt48">#REF!</definedName>
    <definedName name="datt49">#REF!</definedName>
    <definedName name="datt5">#REF!</definedName>
    <definedName name="datt50">#REF!</definedName>
    <definedName name="datt51">#REF!</definedName>
    <definedName name="datt52">#REF!</definedName>
    <definedName name="datt53">#REF!</definedName>
    <definedName name="datt54">#REF!</definedName>
    <definedName name="datt55">#REF!</definedName>
    <definedName name="datt56">#REF!</definedName>
    <definedName name="datt57">#REF!</definedName>
    <definedName name="datt58">#REF!</definedName>
    <definedName name="datt59">#REF!</definedName>
    <definedName name="datt6">#REF!</definedName>
    <definedName name="datt60">#REF!</definedName>
    <definedName name="datt61">#REF!</definedName>
    <definedName name="datt62">#REF!</definedName>
    <definedName name="datt63">#REF!</definedName>
    <definedName name="datt64">#REF!</definedName>
    <definedName name="datt65">#REF!</definedName>
    <definedName name="datt66">#REF!</definedName>
    <definedName name="datt67">#REF!</definedName>
    <definedName name="datt68">#REF!</definedName>
    <definedName name="datt69">#REF!</definedName>
    <definedName name="datt7">#REF!</definedName>
    <definedName name="datt70">#REF!</definedName>
    <definedName name="datt8">#REF!</definedName>
    <definedName name="datt9">#REF!</definedName>
    <definedName name="Davivienda">#REF!</definedName>
    <definedName name="deficiencia">[5]DATOS!$A$1:$A$4</definedName>
    <definedName name="dias">[1]Controles!#REF!</definedName>
    <definedName name="DIAS_DE_INCAPACIDAD">[9]REGISTRO!$E$1:$E$7</definedName>
    <definedName name="E.P.">[9]REGISTRO!$BC$1:$BC$7</definedName>
    <definedName name="Excel_BuiltIn_Print_Area_3">#REF!</definedName>
    <definedName name="exposicion">[5]DATOS!$B$1:$B$4</definedName>
    <definedName name="Fuen">'[10]Lista Controles'!$B$2:$B$28</definedName>
    <definedName name="Fuente">[11]Parámetros!$E$2:$E$18</definedName>
    <definedName name="FUENTES">[1]Controles!#REF!</definedName>
    <definedName name="HBGHYT">[12]DATOS!$D$1:$D$7</definedName>
    <definedName name="hhhhhh">[1]Controles!#REF!</definedName>
    <definedName name="HOLA">[7]Perdida!$B$3:$B$31</definedName>
    <definedName name="irafuente">'[13]Lista controles (2)'!$B$2:$B$22</definedName>
    <definedName name="iramedio1">'[13]Lista controles (2)'!$B$26:$B$56</definedName>
    <definedName name="iramitigacion">'[13]Lista controles (2)'!$B$98:$B$108</definedName>
    <definedName name="iraperdida">'[13]Lista pérdida probable (2)'!$B$3:$B$36</definedName>
    <definedName name="irapersonas">'[13]Lista controles (2)'!$B$60:$B$72</definedName>
    <definedName name="iraprevencion">'[13]Lista controles (2)'!$B$76:$B$95</definedName>
    <definedName name="JURIFUENTE">[14]Controles!$B$2:$B$19</definedName>
    <definedName name="JURIMEDIO">[14]Controles!$B$24:$B$43</definedName>
    <definedName name="JURIMITI">[14]Controles!$B$84:$B$91</definedName>
    <definedName name="JURIPERSON">[14]Controles!$B$47:$B$59</definedName>
    <definedName name="JURIPREVN">[14]Controles!$B$63:$B$81</definedName>
    <definedName name="lista1">[15]Hoja1!$E$5:$E$8</definedName>
    <definedName name="LOREFUENTE">[14]Controles!$B$2:$B$19</definedName>
    <definedName name="LOREPROCESO">'[16]Barra Proceso'!$B$3:$B$17</definedName>
    <definedName name="LORFUENTE">[14]Controles!$B$2:$B$19</definedName>
    <definedName name="LORMEDIO">[14]Controles!$B$24:$B$43</definedName>
    <definedName name="MANBAJO">'[17]Lista controles'!$B$24:$B$43</definedName>
    <definedName name="MANCEPEL">'[1]Barra Peligro'!$A$3:$A$106</definedName>
    <definedName name="Mancepell">'[13]Lista Peligro (2)'!$A$3:$A$100</definedName>
    <definedName name="manceprevent">[8]Controles!$B$63:$B$80</definedName>
    <definedName name="MANFACT">#REF!</definedName>
    <definedName name="MANFUENTE">[1]Controles!#REF!</definedName>
    <definedName name="MANMED">'[3]Lista controles'!$B$38:$B$77</definedName>
    <definedName name="MANMED2">'[3]Lista controles'!$B$38:$B$84</definedName>
    <definedName name="MANMEDIO">[1]Controles!#REF!</definedName>
    <definedName name="MANMIT">'[18]Lista Controles'!$B$115:$B$130</definedName>
    <definedName name="MANMITI">[1]Controles!$B$28:$B$33</definedName>
    <definedName name="MANMITI1">[19]Controles!$B$25:$B$28</definedName>
    <definedName name="MANMITIS">'[20]LISTA CONTROLES'!$B$106:$B$122</definedName>
    <definedName name="MANPER">'[3]Lista pérdida probable'!$B$3:$B$37</definedName>
    <definedName name="MANPERD">[1]Perdida!$B$3:$B$43</definedName>
    <definedName name="MANPERSON">[1]Controles!#REF!</definedName>
    <definedName name="MANPERSONA">'[3]Lista controles'!$B$87:$B$98</definedName>
    <definedName name="MANPESON">[7]Controles!$B$36:$B$42</definedName>
    <definedName name="MANPREVEN">[1]Controles!$B$4:$B$24</definedName>
    <definedName name="MANRIESGOS">#REF!</definedName>
    <definedName name="MATRIZ">'[17]Lista Peligro'!$A$3:$A$101</definedName>
    <definedName name="Med">'[10]Lista Controles'!$B$31:$B$68</definedName>
    <definedName name="MEDIO">[1]Controles!#REF!</definedName>
    <definedName name="Mit">'[10]Lista Controles'!$B$116:$B$132</definedName>
    <definedName name="MITI">'[21]Lista de controles'!$B$106:$B$122</definedName>
    <definedName name="No.">[9]REGISTRO!$BE$1:$BE$7</definedName>
    <definedName name="NOMBRE">[9]REGISTRO!$D$1:$D$7</definedName>
    <definedName name="op">#REF!</definedName>
    <definedName name="PELAGRUP">'[3]Lista peligro agrupado'!$A$1:$A$14</definedName>
    <definedName name="PELI">'[22]Lista peligro'!$A$1:$A$108</definedName>
    <definedName name="Peligro">[5]DATOS!$D$1:$D$7</definedName>
    <definedName name="Peligros">[23]Listas!$D$2:$D$9</definedName>
    <definedName name="PERDIDAS">[1]Perdida!$B$3:$B$35</definedName>
    <definedName name="Pereira">[1]Controles!#REF!</definedName>
    <definedName name="Pers">'[10]Lista Controles'!$B$71:$B$87</definedName>
    <definedName name="PERSONA">[1]Controles!#REF!</definedName>
    <definedName name="POSIBLE">#REF!</definedName>
    <definedName name="Prev">'[10]Lista Controles'!$B$90:$B$113</definedName>
    <definedName name="Q">[1]Controles!#REF!</definedName>
    <definedName name="RECOMENACIONES">#REF!</definedName>
    <definedName name="RetornoImagen">INDEX([24]Imagen!$D$3:$D$19,MATCH([24]Imagen!$H$3,[24]Imagen!$C$3:$C$19,0))</definedName>
    <definedName name="RIESGOS">#REF!</definedName>
    <definedName name="RUTINARIO">#REF!</definedName>
    <definedName name="s">[25]DATOS!$A$1:$A$4</definedName>
    <definedName name="SD">[12]DATOS!$D$1:$D$7</definedName>
    <definedName name="SFDR">[12]DATOS!$A$1:$A$4</definedName>
    <definedName name="SUBPRO">'[1]Barra proceso'!#REF!</definedName>
    <definedName name="SUBPROCESO">'[1]Barra proceso'!#REF!</definedName>
    <definedName name="SUPERRUTINARIO">'[7]Barra Rut'!$A$2:$A$4</definedName>
    <definedName name="Tipo">[11]Parámetros!$G$2:$G$3</definedName>
    <definedName name="v">'[26]Barra Rut'!$A$2:$A$4</definedName>
    <definedName name="valaudio">[27]Audiometrias!$Y$1:$Y$2</definedName>
    <definedName name="vbb">[8]Controles!$B$24:$B$43</definedName>
    <definedName name="vbv">[8]Controles!$B$63:$B$80</definedName>
    <definedName name="vcb">[8]Controles!$B$47:$B$59</definedName>
    <definedName name="vnb">[8]Controles!$B$2:$B$19</definedName>
    <definedName name="vxcvcv">[8]Controles!$B$24:$B$43</definedName>
    <definedName name="xc">'[28]Barra Peligro'!$A$3:$A$102</definedName>
    <definedName name="XCVXCV">'[17]Lista controles'!$B$2:$B$19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0" i="1" l="1"/>
  <c r="R150" i="1"/>
  <c r="Q150" i="1"/>
  <c r="P150" i="1"/>
  <c r="O150" i="1"/>
  <c r="N150" i="1"/>
  <c r="M150" i="1"/>
  <c r="L150" i="1"/>
  <c r="K150" i="1"/>
  <c r="J150" i="1"/>
  <c r="I150" i="1"/>
  <c r="H150" i="1"/>
  <c r="T150" i="1" s="1"/>
  <c r="S149" i="1"/>
  <c r="R149" i="1"/>
  <c r="Q149" i="1"/>
  <c r="P149" i="1"/>
  <c r="O149" i="1"/>
  <c r="N149" i="1"/>
  <c r="M149" i="1"/>
  <c r="L149" i="1"/>
  <c r="K149" i="1"/>
  <c r="J149" i="1"/>
  <c r="I149" i="1"/>
  <c r="H149" i="1"/>
  <c r="T149" i="1" s="1"/>
  <c r="T147" i="1"/>
  <c r="T145" i="1"/>
  <c r="T143" i="1"/>
  <c r="T141" i="1"/>
  <c r="T139" i="1"/>
  <c r="T137" i="1"/>
  <c r="T135" i="1"/>
  <c r="U135" i="1" s="1"/>
  <c r="T133" i="1"/>
  <c r="T131" i="1"/>
  <c r="T129" i="1"/>
  <c r="T127" i="1"/>
  <c r="T125" i="1"/>
  <c r="T123" i="1"/>
  <c r="T121" i="1"/>
  <c r="T119" i="1"/>
  <c r="T117" i="1"/>
  <c r="T115" i="1"/>
  <c r="T113" i="1"/>
  <c r="T111" i="1"/>
  <c r="T109" i="1"/>
  <c r="T107" i="1"/>
  <c r="T105" i="1"/>
  <c r="T103" i="1"/>
  <c r="T101" i="1"/>
  <c r="T99" i="1"/>
  <c r="T97" i="1"/>
  <c r="T95" i="1"/>
  <c r="T93" i="1"/>
  <c r="T91" i="1"/>
  <c r="T89" i="1"/>
  <c r="T87" i="1"/>
  <c r="T85" i="1"/>
  <c r="T83" i="1"/>
  <c r="T81" i="1"/>
  <c r="T79" i="1"/>
  <c r="T77" i="1"/>
  <c r="T75" i="1"/>
  <c r="T73" i="1"/>
  <c r="T71" i="1"/>
  <c r="T69" i="1"/>
  <c r="T67" i="1"/>
  <c r="T65" i="1"/>
  <c r="T63" i="1"/>
  <c r="T61" i="1"/>
  <c r="U59" i="1"/>
  <c r="T59" i="1"/>
  <c r="T57" i="1"/>
  <c r="T55" i="1"/>
  <c r="T53" i="1"/>
  <c r="T51" i="1"/>
  <c r="T49" i="1"/>
  <c r="T47" i="1"/>
  <c r="T45" i="1"/>
  <c r="T43" i="1"/>
  <c r="T41" i="1"/>
  <c r="T39" i="1"/>
  <c r="T37" i="1"/>
  <c r="T35" i="1"/>
  <c r="T33" i="1"/>
  <c r="T31" i="1"/>
  <c r="T29" i="1"/>
  <c r="T27" i="1"/>
  <c r="T25" i="1"/>
  <c r="T23" i="1"/>
  <c r="T21" i="1"/>
  <c r="U13" i="1" s="1"/>
  <c r="T19" i="1"/>
  <c r="T17" i="1"/>
  <c r="T15" i="1"/>
  <c r="T13" i="1"/>
</calcChain>
</file>

<file path=xl/sharedStrings.xml><?xml version="1.0" encoding="utf-8"?>
<sst xmlns="http://schemas.openxmlformats.org/spreadsheetml/2006/main" count="507" uniqueCount="284">
  <si>
    <t>ESE HOSPITAL REGIONAL MANUELA BELTRAN SOCORRO</t>
  </si>
  <si>
    <t>PLAN DE TRABAJO ANUAL 2022</t>
  </si>
  <si>
    <t>OBJETIVO</t>
  </si>
  <si>
    <t>ALCANCE</t>
  </si>
  <si>
    <t xml:space="preserve">1. Desarrollar de forma integral las estrategias del SGSST para cumplir los requerimientos legales.  2. Asegurar la intervención de los riesgos prioritarios </t>
  </si>
  <si>
    <t>El presente plan de trabajo anual cubre el SGSST del  ESE Hospital Manuela Beltran del Socorro para el periodo 2022</t>
  </si>
  <si>
    <t>Rango de Gestión</t>
  </si>
  <si>
    <t>Indicador</t>
  </si>
  <si>
    <t>Formula</t>
  </si>
  <si>
    <t>Frecuencia</t>
  </si>
  <si>
    <t>Responsable</t>
  </si>
  <si>
    <t>Inferior a 70%: Inaceptable
70 a 79%: Aceptable
80 a 89%: Bueno
90 a 95%: Sobresaliente
Superior a 95%: Excelente</t>
  </si>
  <si>
    <t>Cumplimiento (eficacia)</t>
  </si>
  <si>
    <r>
      <t xml:space="preserve">           </t>
    </r>
    <r>
      <rPr>
        <u/>
        <sz val="14"/>
        <rFont val="Arial"/>
        <family val="2"/>
      </rPr>
      <t xml:space="preserve">  No. capacitaciones ejecutadas      </t>
    </r>
    <r>
      <rPr>
        <sz val="14"/>
        <rFont val="Arial"/>
        <family val="2"/>
      </rPr>
      <t xml:space="preserve">   x   100
No. capacitaciones programadas</t>
    </r>
  </si>
  <si>
    <t>Mensual</t>
  </si>
  <si>
    <t>Cobertura (eficiencia)</t>
  </si>
  <si>
    <r>
      <t xml:space="preserve">     </t>
    </r>
    <r>
      <rPr>
        <u/>
        <sz val="14"/>
        <rFont val="Arial"/>
        <family val="2"/>
      </rPr>
      <t>No. trabajadores capacitados en el período</t>
    </r>
    <r>
      <rPr>
        <sz val="14"/>
        <rFont val="Arial"/>
        <family val="2"/>
      </rPr>
      <t xml:space="preserve"> x  100
No. trabajadores citados a capacitación en el período</t>
    </r>
  </si>
  <si>
    <t>Impacto (efectividad)</t>
  </si>
  <si>
    <r>
      <t xml:space="preserve">      </t>
    </r>
    <r>
      <rPr>
        <u/>
        <sz val="14"/>
        <rFont val="Arial"/>
        <family val="2"/>
      </rPr>
      <t xml:space="preserve"> No. trab. capacitados con comprensión  ≥70% en el período </t>
    </r>
    <r>
      <rPr>
        <sz val="14"/>
        <rFont val="Arial"/>
        <family val="2"/>
      </rPr>
      <t xml:space="preserve"> x  100
              (No. trabajadores capacitados en el período</t>
    </r>
  </si>
  <si>
    <t>CRONOGRAMA</t>
  </si>
  <si>
    <t>CICLO</t>
  </si>
  <si>
    <t>ESTANDAR</t>
  </si>
  <si>
    <t>ITEM DEL ESTANDAR</t>
  </si>
  <si>
    <t>ACTIVIDAD A REALIZAR</t>
  </si>
  <si>
    <t>RESPONSABLE</t>
  </si>
  <si>
    <t>PERIODICIDAD</t>
  </si>
  <si>
    <t>PERIODO</t>
  </si>
  <si>
    <t>% CUMPLIMIENTO</t>
  </si>
  <si>
    <t>EVIDENCIA</t>
  </si>
  <si>
    <t>OBSERVACIONES</t>
  </si>
  <si>
    <t>ENE</t>
  </si>
  <si>
    <t>FEB</t>
  </si>
  <si>
    <t>MAR</t>
  </si>
  <si>
    <t>ABR</t>
  </si>
  <si>
    <t>MAY</t>
  </si>
  <si>
    <t>JUN</t>
  </si>
  <si>
    <t>JUL</t>
  </si>
  <si>
    <t>AGO</t>
  </si>
  <si>
    <t>SEP</t>
  </si>
  <si>
    <t>OCT</t>
  </si>
  <si>
    <t>NOV</t>
  </si>
  <si>
    <t>DIC</t>
  </si>
  <si>
    <t>I.PLANEAR</t>
  </si>
  <si>
    <t xml:space="preserve">RECURSOS </t>
  </si>
  <si>
    <t>Estándar 1.1.1: Designación del Responsable del SG SST de la entidad</t>
  </si>
  <si>
    <t>actualizar resolucion (060 del 5-03-2018) firmada por gerente actual, cambiar soporte legal resolucion  0312</t>
  </si>
  <si>
    <t>Ata Dirección, lider SGSST, apoyo area juridica</t>
  </si>
  <si>
    <t>Anual</t>
  </si>
  <si>
    <t>P*</t>
  </si>
  <si>
    <t>E*</t>
  </si>
  <si>
    <t>Estándar 1.1.2: Asignar y socializar las responsabilidades de SST a todos los niveles de la organización y documentarlas</t>
  </si>
  <si>
    <t>Establecer  responsabilidades de los diferentes trabajadores. Para adecuado funcionamiento(estan registradas en el manual sgsst y en las funciones del cargo.</t>
  </si>
  <si>
    <t>Lider  SG SST ,copasst revisa, firma gerente</t>
  </si>
  <si>
    <t xml:space="preserve">Registro de asistencia capacitaciones y comité de emergencia s </t>
  </si>
  <si>
    <t>se explica las responsabilidades especialmente reporte de condiciones de salud, cumplimiento d enormas bioseguridad y seguridad vial.</t>
  </si>
  <si>
    <t>Estándar 1.1.3: Elaboración, Revisón y Aprobación del Presupuesto</t>
  </si>
  <si>
    <t>analizar los costos del año 2021, y las necesidades pendientes en las inspecciones y proyectar los costos de 2022</t>
  </si>
  <si>
    <t xml:space="preserve">Subdireccion cientifica y administrativa -Lider  SG SST </t>
  </si>
  <si>
    <t>Estándar 1.1.4: Seguimiento a la Afiliacion de los trabajadores al Sistema de seguridad social en salud, pension y riesgos.( colaboradores y estudiantes)</t>
  </si>
  <si>
    <t>Revisar Afiliaciones</t>
  </si>
  <si>
    <t xml:space="preserve"> talento humano, cordinadores de convenios docente asistencial.</t>
  </si>
  <si>
    <t>al ingreso y mensualmente en los trabajadores, y los estudiantes al ingresar.</t>
  </si>
  <si>
    <t>REALIZADA POR TALENTO HUMANO</t>
  </si>
  <si>
    <t>Estándar 1.1.5:   Identificar trabajos de alto riesgo según el decreto 2090 del 2003(analizar en reunión de copasst</t>
  </si>
  <si>
    <t xml:space="preserve">solicitar a las empresas contratista e interventores si tienen trabajadore expuestos permanentemente a sustancias cancerigenas o radiacion ionizante. </t>
  </si>
  <si>
    <t>Lider SG SST</t>
  </si>
  <si>
    <t>Dos veces año</t>
  </si>
  <si>
    <t>Estándar 1.1.6: Conformación del COPASST y Capacitar al Comité Paritario de SST según lo establece la normatividad colombiana</t>
  </si>
  <si>
    <t xml:space="preserve">participar como invitado e informar actividades de capacitacion e indicadores al copasst </t>
  </si>
  <si>
    <t xml:space="preserve">Lider  SG SST </t>
  </si>
  <si>
    <t>mensual</t>
  </si>
  <si>
    <t>actas</t>
  </si>
  <si>
    <t>En cada reunion de copasst se analizan los indicadores</t>
  </si>
  <si>
    <t>Estándar 1.1.7: Reuniones COPASST y capacitaciones</t>
  </si>
  <si>
    <t>Capacitaciones Total 5: Funciones, inspecciones, investigacion de accidentes, analisis de indicadores, normativa.</t>
  </si>
  <si>
    <t xml:space="preserve">Lider  SG SST, ARL </t>
  </si>
  <si>
    <t>Estándar 1.1.8: Conformación del Comité de Convivencia Laboral y Capacitar en temas, según la normatividad legal vigente</t>
  </si>
  <si>
    <t xml:space="preserve">Capacitación, Revision decreto 1010 manejo conflictos, comunicación </t>
  </si>
  <si>
    <t>tres veces al año</t>
  </si>
  <si>
    <t>Estándar 1.1.8 : Reuniones del Comité de Convivencia Laboral.</t>
  </si>
  <si>
    <t>Seguimiento de actividades</t>
  </si>
  <si>
    <t xml:space="preserve">comité </t>
  </si>
  <si>
    <t>trimestral</t>
  </si>
  <si>
    <t>GESTION INTEGRAL DEL SISTEMA DE GESTION DE LA SEGURIDAD Y SALUD EN EL TRABAJO</t>
  </si>
  <si>
    <t>Estándar 1.2.1: Diseño Programa de Capacitación</t>
  </si>
  <si>
    <t>socializar el SGSST, los peligros (biologico-psicosocial-seguridad), riesgos y fortalecer cultura autocuidado.</t>
  </si>
  <si>
    <t xml:space="preserve">Lider SG SST </t>
  </si>
  <si>
    <t>Programa de capacitación</t>
  </si>
  <si>
    <t>Estándar 1.2.2: Inducción y reindución del SGSST</t>
  </si>
  <si>
    <t>Capacitación de acuerdo a la rotación del personal y reinducción anual</t>
  </si>
  <si>
    <t xml:space="preserve">Registro de asistencia </t>
  </si>
  <si>
    <t>Se participa de todas las inducciones convocadas por talento humano.</t>
  </si>
  <si>
    <t>Estándar 1.2.3.:  Capacitación 50 Horas SG SST con la ARL o SENA</t>
  </si>
  <si>
    <t>Actualizar curso virtual de 50 o 20 horas tiene vigencia de 3años. (El del lider termino el 05-11-2019)</t>
  </si>
  <si>
    <t>cada 3 años</t>
  </si>
  <si>
    <t>Estándar 2.1.1: Revisión de la Politica SST : actualización anual , firma de la politica actual y publicación y socialización de la politica</t>
  </si>
  <si>
    <t>Revisión y actualización, presentacion a la gerencia y luego socializarla para dar directrices institucionales en sst</t>
  </si>
  <si>
    <t>Lider  SG SST , lider calidad y ambiente  Alta direccion, COPASST</t>
  </si>
  <si>
    <t>se presento al copasst y al area juridica.</t>
  </si>
  <si>
    <t>Estándar 2.2.1: Revisar y Actualizar los Objetivos del SG SST</t>
  </si>
  <si>
    <t>Revisar el Cumplimieto de normas, mantener bienestar de trabajadores, disminuir el  riesgo biologico, de seguridad.</t>
  </si>
  <si>
    <t>Lider sgsst presenta a la Alta Dirección:Gerencia, talento humano  o subdirecciones</t>
  </si>
  <si>
    <t xml:space="preserve">Estándar   2.3.1: Evaluacion Inicial del SGSST y anual </t>
  </si>
  <si>
    <t>Evaluar a corde a  la resolucion 312 de 2019 presentar a ministerio y a la arl. Detectar falencias y proyectar acciones de mejoramiento</t>
  </si>
  <si>
    <t>evaluacion</t>
  </si>
  <si>
    <t>se presento evaluacion en enero.</t>
  </si>
  <si>
    <t>Estándar   2.4.1: Plan de Trabajo anual</t>
  </si>
  <si>
    <t>planeacion del plan de trabajo anual</t>
  </si>
  <si>
    <t>Lider  SG SST de la Empresa , Alta direccion, COPASST</t>
  </si>
  <si>
    <t>Estándar 2.5.1 Revisión, actualización  de la Documentación, Procedimientos, Instructivos, formatos del SGSST y conservación de documentos del sgsst como  lo exije la normatividad</t>
  </si>
  <si>
    <t>Mantener documentos (manual, plan de emergencia, plan de trabajo anual, plan o programa de capacitación , EPVR); actualizar registros del sistema y asegurar memoria historica</t>
  </si>
  <si>
    <t>Estándar 2.6.1: Rendición de cuentas, Responsabilidades asignadas  del SGSST segun los perfiles del cargo</t>
  </si>
  <si>
    <t>Informar la Gestión realizada mensualmente a subdireccion y copasst. Consolidar informe anual a la gerencia ( octubre)</t>
  </si>
  <si>
    <t xml:space="preserve"> Gerencia,Lider SG SST y responsables SGSST</t>
  </si>
  <si>
    <t>se presenta informes y se socializan en copasst y emergencuas</t>
  </si>
  <si>
    <t>Estándar 2.7.1  Actualización de la Matriz Legal</t>
  </si>
  <si>
    <t>Actualización integrada GIM</t>
  </si>
  <si>
    <t>lider  SG SST ,talento humano y juridica</t>
  </si>
  <si>
    <t>semestral</t>
  </si>
  <si>
    <t>enviada por correo electronico 18 de junio a calidad y talento humano</t>
  </si>
  <si>
    <t>Estándar 2.8.1: Seguimiento y cierre a las comunicaciones (Reportes de actos y condiciones inseguras) que se realizan por parte de los trabajadores de la entidad</t>
  </si>
  <si>
    <t>informar a los coordinadores de procesos y al copasst las acciones planteadas para disminuir actos y/ o condiciones inseguras y solicitar informe de lo realizado.</t>
  </si>
  <si>
    <t xml:space="preserve">Lider SG SST, COPASST </t>
  </si>
  <si>
    <t>Acorde a presencia de casos o  aumento ESII, realiza socializacion en areas de riesgo</t>
  </si>
  <si>
    <t>Estándar 2.9.1: Procedimiento de Compras y contratistas - actualización y seguimiento</t>
  </si>
  <si>
    <t xml:space="preserve">Revisar si calidad tiene procedimiento </t>
  </si>
  <si>
    <t>Lider Sg sst -calidad</t>
  </si>
  <si>
    <t>se informa en revision de matrices por ISO 9001 L a mportancia de incluirel cumplñimienrto de actividades SG-SST EN LOS CONTARTOS</t>
  </si>
  <si>
    <t>Estándar 2.10.1. Evaluación de proveeedores y contratistas</t>
  </si>
  <si>
    <t>Verificar mensual que los contratistas cumplan las  actividades planeadas en SGSST, al presentar cuenta se revisa lo planeado en relacion al sistema</t>
  </si>
  <si>
    <t>Talento Humano</t>
  </si>
  <si>
    <t>Talento humano revisa el cumplimiento de actividades en las actas presentadas para la cuenta de cobro.</t>
  </si>
  <si>
    <t>Estándar 2.11.1: Diseñar y documentar el procedimiento de gestion del Cambio y documentar los cambios.</t>
  </si>
  <si>
    <t>Ante cambios que se presenten que puedan afectar  los trabajadores de la empresa se analizan los nuevos riesgos y sus posibles controles. (ej pandemia, cosntrucciones). Se realizara acorde a la evolucion o presentación del evento</t>
  </si>
  <si>
    <t xml:space="preserve">Lider  SG SST apoyo de comité. </t>
  </si>
  <si>
    <t>actas, inspección,PLAN DE CONTINGENCIA POR Viruela Símica-Monkey Pox</t>
  </si>
  <si>
    <t>Se realizaron inspeccion y se informa al comite de emergencias los efectos y la evolucón</t>
  </si>
  <si>
    <t>II. HACER</t>
  </si>
  <si>
    <t xml:space="preserve">GESTIÓN DE LA SALUD </t>
  </si>
  <si>
    <t xml:space="preserve">Estándar 3.1.1 Actualización del Perfil Sociodemografico </t>
  </si>
  <si>
    <t>Revisión de los examenes realizados, hacer analisis demografico y epidemiologico.</t>
  </si>
  <si>
    <t>Estándar 3.1.2: Realizar  Diagnostico de Condiciones de Salud  anual y analizar las recomendaciones dadas por el medico</t>
  </si>
  <si>
    <t>Tener información de enfermedades prevalentes en la organización  y capacitar en su control</t>
  </si>
  <si>
    <t xml:space="preserve">Estándar 3.1.2: Establecer Programa de promoción y prevención o PVE - Según  diagnostico de condiciones de salud. </t>
  </si>
  <si>
    <t>toma citologia, visiometria  a trabajador que lo desee con tope. Control colesterol, trigliceridos y tensión arterial de manera voluntaria con tope (100). Acceso a orientacion medica acorde a solicitud.</t>
  </si>
  <si>
    <t>lider SG SST, con apoyo de Enfermeria consulta externa, odontología, laboratorio, optometra, fonoaudiologia.(semana HMB)</t>
  </si>
  <si>
    <t>Una vez al año</t>
  </si>
  <si>
    <t>Estándar 3.1.3: Solicitar a IPS, el  Profesiograma de acuerdo a los cargos de la entidad</t>
  </si>
  <si>
    <t>Proyecta profesiograma del personal de nomina.</t>
  </si>
  <si>
    <t>Lider SGSST</t>
  </si>
  <si>
    <t>anual</t>
  </si>
  <si>
    <t>Estándar 3.1.4: Examenes Médicos, ingreso, egreso,  periodicos ocupacionales para el personal de planta de la entidad.</t>
  </si>
  <si>
    <t>Se realiza anualmente y  cada vez que ingrese o egrese un trabajador</t>
  </si>
  <si>
    <t>Medico especialista Salud ocupacional</t>
  </si>
  <si>
    <t>Estándar 3.1.5: Solicitud carta de Guarda y custodia de las Historias clinicas a la IPS.</t>
  </si>
  <si>
    <t>Las historia Clinica donde se registran los examenes ocupacionales queda en el Histosoft (software institucional)</t>
  </si>
  <si>
    <t>Estadistica y/o Datic.</t>
  </si>
  <si>
    <t>no aplica</t>
  </si>
  <si>
    <t>Estándar 3.1.6: Entrega al Trabajador de las recomendaciones y restricciones resultantes de las evaluaciones medicas ocupacionales.</t>
  </si>
  <si>
    <t>Durante el examen ocupacional se realizan recomendaciones, las cuales se registran en el certificado el cual va firmado por el trabajador.</t>
  </si>
  <si>
    <t>Lider  SG SST (medico de SG SST) - talento humano</t>
  </si>
  <si>
    <t xml:space="preserve">Estándar 3.1.7 Programas de PyP, estilos de vida y trabajo saludable, seguimiento y cierre.                   </t>
  </si>
  <si>
    <t>Analisis de actividades de semana HMB, y del ausentismo, con lo cual se Informa a los trabajadores enfermedades prevalentes y la prevención a través de  estilos de vida saludable</t>
  </si>
  <si>
    <t>Lider SGSST y apoyo estudiantes en practica.</t>
  </si>
  <si>
    <t>informe</t>
  </si>
  <si>
    <t>Estándar 3.1.8 Campañas de Orden y Aseo, Suministro de agua potable.</t>
  </si>
  <si>
    <t>Capacitacion en Orden y Aseo. Actividades de gestión ambiental (lavado de tanques) la institucion tiene disponibilidad de agua de acueducto donde realizan analisis de calidad de agua.</t>
  </si>
  <si>
    <t>gestion ambiental - Externo (aguas del socorro)acueducto municipal</t>
  </si>
  <si>
    <t>acorde a PGIRASA</t>
  </si>
  <si>
    <t>Estándar 3.1.9 Verificar la Disposición de Residuos en todos los centros de trabajo de la entidad</t>
  </si>
  <si>
    <t>inspeccion en relacion a segregacion de residuos</t>
  </si>
  <si>
    <t xml:space="preserve">gestion ambiental </t>
  </si>
  <si>
    <t>Estándar 3.2.1: Revisar y Actualizar (de ser necesario) el Mecanismos para el Reporte de incidentes y Accidentes de Trabajo y enfermedades laborales.</t>
  </si>
  <si>
    <t>Actualizar documentos de reporte</t>
  </si>
  <si>
    <t>Lider  SG SST   COPASST</t>
  </si>
  <si>
    <t>cada 5 años</t>
  </si>
  <si>
    <t>Estándar 3.2.2. Verificar que se Reporte e Investiguen todos los Incidentes,  Accidentes de Trabajo, enfermedades laborales</t>
  </si>
  <si>
    <t xml:space="preserve">solicitar a las empresas indicadores de accidentalidad, y  realizar busqueda activa de los accidentes, incidentes y enfermedades, a traves de encuesta verbal a trabajador o jefes o revision estadistica  de la consulta de urgencias.  </t>
  </si>
  <si>
    <t>Liider SG SST, talento humano enlaces coordinadores docente asistenncial</t>
  </si>
  <si>
    <t>Cada vez que se presenten</t>
  </si>
  <si>
    <t>Estándar 3.2.3: Reportes de Mortalidad y Ausentismo, Incidencia y Prevalencia.</t>
  </si>
  <si>
    <t xml:space="preserve">Solicitar a empresas y coordinadores de estudiantes  si se presento algun evento en salud. Analizar los indicadores </t>
  </si>
  <si>
    <t xml:space="preserve">Liider SG SST,  COPASST. </t>
  </si>
  <si>
    <t>Estándar 3.3.1: Medición de la frecuencia  de los accidentes de trabajo.</t>
  </si>
  <si>
    <t xml:space="preserve">Analizar los indicadores </t>
  </si>
  <si>
    <t>Estándar 3.3.2: Medición de  la severidad de los accidentes de trabajo.</t>
  </si>
  <si>
    <t>Estándar 3.3.3 Proporción de accidentes mortales</t>
  </si>
  <si>
    <t>Estándar 3.3.4 Medición de la prevalencia de enfermedad laboral</t>
  </si>
  <si>
    <t>Estándar 3.3.5 Medición de la incidencia de enfermedad laboral</t>
  </si>
  <si>
    <t>Estándar 3.3.6: Medición del ausentismo por causa  medica.</t>
  </si>
  <si>
    <t>GESTIÓN DE PELIGROS Y RIESGOS</t>
  </si>
  <si>
    <t>Estándar 4.1.1, 4.1.2, : Actualización  de la Matriz de Identificación de Peligros, Evaluación y Valoración de Riesgos de SST anual  o cuando se presente un accidente laboral. (tener en cuenta la participación de los trabajadores)</t>
  </si>
  <si>
    <t>Analizar los riesgos, peligros y controles a traves de la  la GTC 45</t>
  </si>
  <si>
    <t>Estándar 4.1.3: Identificación de sustancias catalogadas como carcinógenas o toxicidad aguda y realizar inventario de sustancias quimicas utilizadas</t>
  </si>
  <si>
    <t>Inventario de sustancias quimicas, revisar grado de peligrosidad (Carcinogenas, toxicidad aguda,tener ficha de seguridad, en las inspección verificar rotulación)</t>
  </si>
  <si>
    <t>Estándar 4.1.4: Mediciones ambientales y dosimetrias personales</t>
  </si>
  <si>
    <t>Gestionar la disponibilidad de dosimetros, analizar los reportes e informar si se presentan valores fuera de limites permisibles. Medicion de luminometrias (evaluación objetiva de la limpieza y desinfección en dispositivos médicos)</t>
  </si>
  <si>
    <t>Cordinador cada proceso donde hay potencial exposicion  a radiacion ionizante. Comité de infecciones realiza medicion de luminometrias</t>
  </si>
  <si>
    <t>se solicita reporte de dosimetrias a procesos donde hay personal espuesto 200822</t>
  </si>
  <si>
    <t>Estándar 4.2.1. Matriz de Jerarquización de los Riesgos, programas de gestión</t>
  </si>
  <si>
    <t>GTC 45, IPVR.</t>
  </si>
  <si>
    <t>Estándar 4.2.1 Aplicación de Baterías para el Riesgo psicosocial.</t>
  </si>
  <si>
    <t>Evaluar la afectación psicosocial de los trabajadores</t>
  </si>
  <si>
    <t xml:space="preserve">talento Humano, cada proceso. Psicologo externo. </t>
  </si>
  <si>
    <t>Estándar 4.2.1 Plan de acción Propuestas Riesgo Psicosocial.</t>
  </si>
  <si>
    <t>Capacitación en inteligencia y manejo emocional, gimnasia cerebral y pausas activas mentales, trabajo en equipo, comunicación asertiva, resolución de conflictos,. Manejo del estrés</t>
  </si>
  <si>
    <t>Lider  SG SST , Psicologa apoyo de la arl.</t>
  </si>
  <si>
    <t>lista de asistencia</t>
  </si>
  <si>
    <t>apaoyo de psicologia se han realizado capacitacion. Fet  aplico la bateria de riesgo</t>
  </si>
  <si>
    <t>Estándar 4.2.1 : Inspecciónes Ergonómicas a Puestos de Trabajo</t>
  </si>
  <si>
    <t>Se realiza enfasis en el estado de sillas ergonómicas</t>
  </si>
  <si>
    <t>Lider SG SST  , ARL</t>
  </si>
  <si>
    <t>Trimestral</t>
  </si>
  <si>
    <t>compra de 150 sillas</t>
  </si>
  <si>
    <t>Estándar 4.2.2 Aplicacion de medidas de prevencion y contro:l Auto reportes de condiciones de seguridad y salud (reporte  sintomaticos respiratorios Covid u otras enfermedades)</t>
  </si>
  <si>
    <t>Atender inquietudes en relacion a salud y seguridad de los trabajadores llevar registrro. Revisión de autoreporte de estudiantes y quien lo solicite. Objetivo detectar vulnerabilidades y Disminuir efectos de los eventos en salud</t>
  </si>
  <si>
    <t xml:space="preserve">Lider SG SST realiza seguimiento telefonico. Cada trabajador reporta al jefe de servicio </t>
  </si>
  <si>
    <t>Estándar 4.2.3. Procedimiento instructivos protocolo: Actualización y ejecución de los Programas de Gestión de Riesgo Prioritarios establecidos en  SST (riesgo biologico ) y vacunación contra SarsCov2</t>
  </si>
  <si>
    <t xml:space="preserve">Realizar y actualizar instructivo para  seguimiento a sintomaticos respiratorios aclarar positividad de covid </t>
  </si>
  <si>
    <t>Verificación vacunación contra la hepatitis B, influenza covid y verificacion de los titulos anticuerpos Hepatitis B</t>
  </si>
  <si>
    <t>Hoja de vida se tiene lista de chequeo para vacunas enfasis en TOE a riesgo biologico  (asistenciales)</t>
  </si>
  <si>
    <t>cada coordinador de proceso debe verificar titulos de anticuerpos al realizar contratacion debe informar y generar plan de acción</t>
  </si>
  <si>
    <t>Implementar Plan  Estratégico de Seguridad Vial.</t>
  </si>
  <si>
    <t xml:space="preserve">guia  sobre acciones  ante accidentes, analisis de accidentalidad en la region y especial en la institución.  conformar comité seguridad vial, Capacitar en prevencion accidentes de transito y </t>
  </si>
  <si>
    <t>lider SGSST, subdiracción administrativa, enlace conductores</t>
  </si>
  <si>
    <t>Estándar 4.2.4: Implementar  y mantener programa de inspecciones  bioseguridad,etc)</t>
  </si>
  <si>
    <t xml:space="preserve">Verificar cumplimiento normas de bioseguridad y seguridad. Uso y disponibilidad  de   EPP </t>
  </si>
  <si>
    <t xml:space="preserve"> Lider l SG SST , copasst. </t>
  </si>
  <si>
    <t>Permanente</t>
  </si>
  <si>
    <t>Estándar 4.2.5 :mantenimiento de equipos: Inspecciones Maquinaria y equipos en la entidad</t>
  </si>
  <si>
    <t>area de mantenimiento realiza la programacion de mantenimiento y lleva las hojas de vida de equipos. Se lleva un software donde se registra la solicitud de mantenimiento de equipos</t>
  </si>
  <si>
    <t>mantenimiento, calidad</t>
  </si>
  <si>
    <t>Estándar 4.2.4: Inspección Locativa  del hospital y centros de trabajo (Hato y palmas del Socorro)</t>
  </si>
  <si>
    <t xml:space="preserve">Revisión a las instalaciones: evaluando ambiente físico, escaleras, señalización. Rutas, </t>
  </si>
  <si>
    <t>Lider SGSST, copasst, y brigadistas</t>
  </si>
  <si>
    <t>Estándar 4.2.5 Seguimiento al Programa de Mantenimiento preventivo y correctivo de la entidad (Recarga extintores, revisar botiquines etc</t>
  </si>
  <si>
    <t xml:space="preserve">inspecicon de extintores, botiquines solicitar recargas o dotacion. </t>
  </si>
  <si>
    <t>Subdirector adm, ing ambiental lider sg sst</t>
  </si>
  <si>
    <r>
      <t xml:space="preserve">Estándar 4.2.6 </t>
    </r>
    <r>
      <rPr>
        <b/>
        <sz val="12"/>
        <color indexed="8"/>
        <rFont val="Arial"/>
        <family val="2"/>
      </rPr>
      <t>Elementos de Protección Personal - matriz de EPP por riesgo y cargo y capacitación.</t>
    </r>
  </si>
  <si>
    <t>Cada empresa contratada asegura la disponibilidad y entrega EPP. Jefe de servicio y almacen aseguran la disponibilidad. Lider verifica stop en almacen y servicios</t>
  </si>
  <si>
    <t>Estándar 4.2.6: Verificar  la entrega de los EPP  - Ver Matriz de EPP por Cargo</t>
  </si>
  <si>
    <t>Acta de copasst cada proceso informa la entrega de epp.</t>
  </si>
  <si>
    <t>Actualizacion permanente</t>
  </si>
  <si>
    <t>GESTION DE AMENAZAS</t>
  </si>
  <si>
    <t>Estándar 5.1.1: Diseño y verificación del Plan Hospitalario de Emergencias (analis de vulnerabilidad y amenazas) en todos los centros de trabajo de la entidad y colocar planos rutas de evacuación.</t>
  </si>
  <si>
    <t xml:space="preserve">Registrar las emergencia presentadas, informarlas al  Comité hospitalario de emergencias,  Actualizar el plan hospitalario de emergencias </t>
  </si>
  <si>
    <t>Estandár 5.1.2: Capacitación  entrenamiento a las Brigadas, conformación, capacitacion y dotación. (Resolucion 0256 de 2014)</t>
  </si>
  <si>
    <t>Convocar participantes a brigada (1v/año), proyectar capacitaciones, gestionar su ejecución, dejar registro.</t>
  </si>
  <si>
    <t>Lider SG SST , talento humano cada empresa.</t>
  </si>
  <si>
    <t>Capacitacion en control de incendios, atencion de victimas participacion en jornada de positiva</t>
  </si>
  <si>
    <t>III.VERIFICAR</t>
  </si>
  <si>
    <t>VERIFICACIÓN DEL SG-SST</t>
  </si>
  <si>
    <t>Estándar: 6.1.1 Seguimiento a indicadores de acuerdo a la estructura, proceso y resultados del SG SST.</t>
  </si>
  <si>
    <t>llevar los indicadores minimos</t>
  </si>
  <si>
    <t>Estándar 6.1.2  , 6.1.3 Auditoria Interna- planeada con el  COPASST</t>
  </si>
  <si>
    <t>En conjunto con calidad se atiende auditoria la cual es con enfasis en ISO 9001 pero tambien auditan SGSST</t>
  </si>
  <si>
    <t xml:space="preserve">Alta Direccion, Lider  SG SST </t>
  </si>
  <si>
    <t>Estándar 6.1.4 Revisión por la Dirección</t>
  </si>
  <si>
    <t>En conjunto con calidad se presenta informe para la revision por la Direccion.</t>
  </si>
  <si>
    <t xml:space="preserve">Alta Direccion Lider  SG SST </t>
  </si>
  <si>
    <t>IIII.ACTUAR</t>
  </si>
  <si>
    <t>MEJORAMIENTO</t>
  </si>
  <si>
    <t>Estándar 7.1.1 proyectar pyp al sistema basado en lo ejecutado. - 7.1.2 Seguimiento Planes de acción: Acciones Preventivas, Correctivas, de Mejora</t>
  </si>
  <si>
    <t>proyeccion acciones de mejora detectadas en auditorias o en inspecciones, Realizar seguimiento a planes de mejora</t>
  </si>
  <si>
    <t>calidad, copasst y lider sgsst</t>
  </si>
  <si>
    <t>Estándar 7.1.3 preventivas correctivas y mejora generadas en Investigación de Incidentes,  Accidentes de Trabajo, enfermedades laborales</t>
  </si>
  <si>
    <t>revisar el informe semestral de accidentes y revisar causas mas frecuentes para intervenirlas.</t>
  </si>
  <si>
    <t xml:space="preserve">Estándar 7.1.4 implementar medidas y acciones correctivas generada por autoridades (EAPB, Secretaria de salud ministerio de trabajo) o arl </t>
  </si>
  <si>
    <t>Revision informe de auditorias y ejecucion de actividades preventivas y de mejora</t>
  </si>
  <si>
    <t>Reporte de Evaluación de estandares minimos y planes de acción</t>
  </si>
  <si>
    <t>Hacer el reporte al Ministerio</t>
  </si>
  <si>
    <t>Total Programado</t>
  </si>
  <si>
    <t>Total Ejecutado</t>
  </si>
  <si>
    <r>
      <t>P*=</t>
    </r>
    <r>
      <rPr>
        <b/>
        <sz val="12"/>
        <color indexed="53"/>
        <rFont val="Arial"/>
        <family val="2"/>
      </rPr>
      <t xml:space="preserve"> </t>
    </r>
    <r>
      <rPr>
        <sz val="12"/>
        <color indexed="53"/>
        <rFont val="Arial"/>
        <family val="2"/>
      </rPr>
      <t xml:space="preserve">Programado              </t>
    </r>
    <r>
      <rPr>
        <sz val="12"/>
        <color rgb="FF00B050"/>
        <rFont val="Arial"/>
        <family val="2"/>
      </rPr>
      <t>E = Ejecutado</t>
    </r>
    <r>
      <rPr>
        <sz val="12"/>
        <rFont val="Arial"/>
        <family val="2"/>
        <charset val="204"/>
      </rPr>
      <t xml:space="preserve">
</t>
    </r>
  </si>
  <si>
    <t>RECURSOS ASIGNADOS</t>
  </si>
  <si>
    <t>Humano: Gerencial, responsable SST, COPASST, Brigada de Emergencias, Apoyo de la ARL , personal de  convenio docentes asistenciales y trabajadores.
Fisicos:  Áreas y tiempos para capacitaciones,equipos de computo,Tableros, video beam, Papelería 
Financieros: Ver Recursos  en Presupuesto año 2022 estimado $ 250.000.000 que incluyen contratación y/o tiempo del personal que ejecuta los diferentes procesos y que apoyan el desarrollo de las actividades de SGSST, comites, Compra de EPP, actividades de detección de Cancer de cuello uterino,   riesgo cardiovascular, mantenimiento de equipos contra incendios, dotacion de botiquines, mantenimiento o compra de sillas ergonomicas). nuestra institucion de salud siendo un ente de orden publico tiene unos requerimientos para proyectar presupuestos especificos y asi no se tenga el item especifico de Seguridad y salud en el trabajo; si se tiene la proyeccion presupuestal para el desarrollo de las actividades .</t>
  </si>
  <si>
    <t>ELABORADO POR:</t>
  </si>
  <si>
    <t>REVISADO POR:</t>
  </si>
  <si>
    <t>APROBADO POR:</t>
  </si>
  <si>
    <t xml:space="preserve">CODIGO: </t>
  </si>
  <si>
    <t xml:space="preserve">Fecha Modificación:
DD/MM/AAAA
Revisión No. </t>
  </si>
  <si>
    <t xml:space="preserve">Profesional SST
Lic.     </t>
  </si>
  <si>
    <t>Profesional SST
Lic.</t>
  </si>
  <si>
    <t>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</si>
</sst>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sz val="14"/>
      <color rgb="FF000000"/>
      <name val="Calibri"/>
      <family val="2"/>
    </font>
    <font>
      <sz val="10"/>
      <color theme="0"/>
      <name val="Arial"/>
      <family val="2"/>
    </font>
    <font>
      <b/>
      <sz val="16"/>
      <name val="Arial"/>
      <family val="2"/>
    </font>
    <font>
      <b/>
      <sz val="12"/>
      <name val="Calibri"/>
      <family val="2"/>
      <scheme val="minor"/>
    </font>
    <font>
      <sz val="10"/>
      <name val="Arial"/>
      <family val="2"/>
    </font>
    <font>
      <b/>
      <sz val="20"/>
      <color theme="1"/>
      <name val="Arial"/>
      <family val="2"/>
    </font>
    <font>
      <b/>
      <sz val="12"/>
      <color theme="0"/>
      <name val="Arial"/>
      <family val="2"/>
    </font>
    <font>
      <sz val="14"/>
      <name val="Arial"/>
      <family val="2"/>
    </font>
    <font>
      <sz val="12"/>
      <name val="Arial"/>
      <family val="2"/>
    </font>
    <font>
      <b/>
      <sz val="12"/>
      <color indexed="9"/>
      <name val="Arial"/>
      <family val="2"/>
    </font>
    <font>
      <sz val="14"/>
      <color theme="1"/>
      <name val="Arial"/>
      <family val="2"/>
    </font>
    <font>
      <u/>
      <sz val="14"/>
      <name val="Arial"/>
      <family val="2"/>
    </font>
    <font>
      <sz val="11"/>
      <color theme="1"/>
      <name val="Arial"/>
      <family val="2"/>
    </font>
    <font>
      <sz val="11"/>
      <name val="Arial"/>
      <family val="2"/>
    </font>
    <font>
      <b/>
      <sz val="16"/>
      <color theme="0"/>
      <name val="Arial"/>
      <family val="2"/>
      <charset val="204"/>
    </font>
    <font>
      <b/>
      <sz val="14"/>
      <color theme="0"/>
      <name val="Arial"/>
      <family val="2"/>
    </font>
    <font>
      <sz val="14"/>
      <color theme="0"/>
      <name val="Arial"/>
      <family val="2"/>
    </font>
    <font>
      <b/>
      <sz val="12"/>
      <color theme="0"/>
      <name val="Arial"/>
      <family val="2"/>
      <charset val="204"/>
    </font>
    <font>
      <b/>
      <sz val="14"/>
      <color theme="0"/>
      <name val="Arial"/>
      <family val="2"/>
      <charset val="204"/>
    </font>
    <font>
      <b/>
      <sz val="14"/>
      <name val="Arial"/>
      <family val="2"/>
      <charset val="204"/>
    </font>
    <font>
      <b/>
      <sz val="12"/>
      <name val="Arial"/>
      <family val="2"/>
    </font>
    <font>
      <b/>
      <sz val="14"/>
      <name val="Arial"/>
      <family val="2"/>
    </font>
    <font>
      <sz val="12"/>
      <name val="Arial"/>
      <family val="2"/>
      <charset val="204"/>
    </font>
    <font>
      <b/>
      <sz val="14"/>
      <color rgb="FFFF0000"/>
      <name val="Arial"/>
      <family val="2"/>
    </font>
    <font>
      <b/>
      <sz val="14"/>
      <color theme="1"/>
      <name val="Arial"/>
      <family val="2"/>
    </font>
    <font>
      <b/>
      <sz val="14"/>
      <color theme="4" tint="-0.249977111117893"/>
      <name val="Arial"/>
      <family val="2"/>
    </font>
    <font>
      <b/>
      <sz val="12"/>
      <color theme="1"/>
      <name val="Arial"/>
      <family val="2"/>
    </font>
    <font>
      <b/>
      <sz val="12"/>
      <color indexed="8"/>
      <name val="Arial"/>
      <family val="2"/>
    </font>
    <font>
      <b/>
      <sz val="12"/>
      <color theme="4" tint="-0.249977111117893"/>
      <name val="Arial"/>
      <family val="2"/>
    </font>
    <font>
      <b/>
      <sz val="11"/>
      <name val="Arial"/>
      <family val="2"/>
    </font>
    <font>
      <b/>
      <sz val="12"/>
      <name val="Arial"/>
      <family val="2"/>
      <charset val="204"/>
    </font>
    <font>
      <b/>
      <sz val="12"/>
      <color indexed="53"/>
      <name val="Arial"/>
      <family val="2"/>
    </font>
    <font>
      <sz val="12"/>
      <color indexed="53"/>
      <name val="Arial"/>
      <family val="2"/>
    </font>
    <font>
      <sz val="12"/>
      <color rgb="FF00B050"/>
      <name val="Arial"/>
      <family val="2"/>
    </font>
    <font>
      <b/>
      <sz val="10"/>
      <name val="Arial"/>
      <family val="2"/>
    </font>
  </fonts>
  <fills count="21">
    <fill>
      <patternFill patternType="none"/>
    </fill>
    <fill>
      <patternFill patternType="gray125"/>
    </fill>
    <fill>
      <patternFill patternType="solid">
        <fgColor theme="0"/>
        <bgColor indexed="64"/>
      </patternFill>
    </fill>
    <fill>
      <patternFill patternType="solid">
        <fgColor rgb="FF15156F"/>
        <bgColor rgb="FF000000"/>
      </patternFill>
    </fill>
    <fill>
      <patternFill patternType="solid">
        <fgColor rgb="FFFFFFFF"/>
        <bgColor rgb="FF000000"/>
      </patternFill>
    </fill>
    <fill>
      <patternFill patternType="solid">
        <fgColor rgb="FF15156F"/>
        <bgColor indexed="64"/>
      </patternFill>
    </fill>
    <fill>
      <patternFill patternType="solid">
        <fgColor indexed="9"/>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bgColor indexed="64"/>
      </patternFill>
    </fill>
    <fill>
      <patternFill patternType="solid">
        <fgColor rgb="FF81DC0F"/>
        <bgColor indexed="64"/>
      </patternFill>
    </fill>
    <fill>
      <patternFill patternType="solid">
        <fgColor rgb="FFFBA109"/>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499984740745262"/>
        <bgColor indexed="64"/>
      </patternFill>
    </fill>
    <fill>
      <patternFill patternType="solid">
        <fgColor theme="6" tint="0.39994506668294322"/>
        <bgColor indexed="64"/>
      </patternFill>
    </fill>
  </fills>
  <borders count="56">
    <border>
      <left/>
      <right/>
      <top/>
      <bottom/>
      <diagonal/>
    </border>
    <border>
      <left/>
      <right style="medium">
        <color indexed="64"/>
      </right>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indexed="64"/>
      </top>
      <bottom style="medium">
        <color indexed="64"/>
      </bottom>
      <diagonal/>
    </border>
    <border>
      <left style="medium">
        <color auto="1"/>
      </left>
      <right/>
      <top/>
      <bottom style="medium">
        <color indexed="64"/>
      </bottom>
      <diagonal/>
    </border>
    <border>
      <left/>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style="thin">
        <color theme="0"/>
      </left>
      <right/>
      <top style="medium">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0"/>
      </left>
      <right style="thin">
        <color theme="0"/>
      </right>
      <top style="medium">
        <color indexed="64"/>
      </top>
      <bottom style="thin">
        <color indexed="64"/>
      </bottom>
      <diagonal/>
    </border>
    <border>
      <left/>
      <right/>
      <top style="medium">
        <color auto="1"/>
      </top>
      <bottom style="thin">
        <color indexed="64"/>
      </bottom>
      <diagonal/>
    </border>
    <border>
      <left style="thin">
        <color theme="0"/>
      </left>
      <right/>
      <top style="medium">
        <color auto="1"/>
      </top>
      <bottom style="thin">
        <color theme="0"/>
      </bottom>
      <diagonal/>
    </border>
    <border>
      <left/>
      <right/>
      <top style="medium">
        <color auto="1"/>
      </top>
      <bottom style="thin">
        <color theme="0"/>
      </bottom>
      <diagonal/>
    </border>
    <border>
      <left style="thin">
        <color theme="0"/>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top/>
      <bottom style="thin">
        <color indexed="64"/>
      </bottom>
      <diagonal/>
    </border>
    <border>
      <left style="thin">
        <color theme="0"/>
      </left>
      <right style="thin">
        <color theme="0"/>
      </right>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medium">
        <color indexed="64"/>
      </right>
      <top/>
      <bottom/>
      <diagonal/>
    </border>
    <border>
      <left style="thin">
        <color auto="1"/>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thin">
        <color indexed="64"/>
      </left>
      <right style="thin">
        <color indexed="64"/>
      </right>
      <top/>
      <bottom/>
      <diagonal/>
    </border>
    <border>
      <left style="thin">
        <color auto="1"/>
      </left>
      <right style="thin">
        <color auto="1"/>
      </right>
      <top style="thin">
        <color auto="1"/>
      </top>
      <bottom/>
      <diagonal/>
    </border>
    <border>
      <left style="medium">
        <color auto="1"/>
      </left>
      <right style="medium">
        <color auto="1"/>
      </right>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style="medium">
        <color auto="1"/>
      </top>
      <bottom/>
      <diagonal/>
    </border>
    <border>
      <left/>
      <right style="medium">
        <color indexed="64"/>
      </right>
      <top/>
      <bottom style="medium">
        <color indexed="64"/>
      </bottom>
      <diagonal/>
    </border>
    <border>
      <left style="thin">
        <color auto="1"/>
      </left>
      <right style="medium">
        <color auto="1"/>
      </right>
      <top style="thin">
        <color auto="1"/>
      </top>
      <bottom/>
      <diagonal/>
    </border>
    <border>
      <left style="thin">
        <color auto="1"/>
      </left>
      <right style="medium">
        <color indexed="64"/>
      </right>
      <top/>
      <bottom style="medium">
        <color auto="1"/>
      </bottom>
      <diagonal/>
    </border>
    <border>
      <left/>
      <right style="thin">
        <color indexed="64"/>
      </right>
      <top style="medium">
        <color indexed="64"/>
      </top>
      <bottom/>
      <diagonal/>
    </border>
  </borders>
  <cellStyleXfs count="4">
    <xf numFmtId="0" fontId="0" fillId="0" borderId="0"/>
    <xf numFmtId="9" fontId="1" fillId="0" borderId="0" applyFont="0" applyFill="0" applyBorder="0" applyAlignment="0" applyProtection="0"/>
    <xf numFmtId="0" fontId="6" fillId="0" borderId="0"/>
    <xf numFmtId="0" fontId="1" fillId="0" borderId="0"/>
  </cellStyleXfs>
  <cellXfs count="281">
    <xf numFmtId="0" fontId="0" fillId="0" borderId="0" xfId="0"/>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6" fillId="0" borderId="0" xfId="0" applyFont="1"/>
    <xf numFmtId="0" fontId="5" fillId="0" borderId="5" xfId="0" applyFont="1" applyBorder="1" applyAlignment="1">
      <alignment horizontal="center" vertical="center"/>
    </xf>
    <xf numFmtId="0" fontId="11" fillId="5" borderId="13" xfId="2" applyFont="1" applyFill="1" applyBorder="1" applyAlignment="1">
      <alignment horizontal="center" vertical="center"/>
    </xf>
    <xf numFmtId="0" fontId="9" fillId="6" borderId="22" xfId="2" applyFont="1" applyFill="1" applyBorder="1" applyAlignment="1">
      <alignment horizontal="center" vertical="center" wrapText="1"/>
    </xf>
    <xf numFmtId="0" fontId="6" fillId="0" borderId="27" xfId="0" applyFont="1" applyBorder="1"/>
    <xf numFmtId="0" fontId="6" fillId="5" borderId="0" xfId="0" applyFont="1" applyFill="1"/>
    <xf numFmtId="0" fontId="21" fillId="7" borderId="36" xfId="0" applyFont="1" applyFill="1" applyBorder="1" applyAlignment="1">
      <alignment horizontal="center" vertical="center"/>
    </xf>
    <xf numFmtId="0" fontId="21" fillId="7" borderId="37" xfId="0" applyFont="1" applyFill="1" applyBorder="1" applyAlignment="1">
      <alignment horizontal="center" vertical="center"/>
    </xf>
    <xf numFmtId="0" fontId="21" fillId="7" borderId="38" xfId="0" applyFont="1" applyFill="1" applyBorder="1" applyAlignment="1">
      <alignment horizontal="center" vertical="center"/>
    </xf>
    <xf numFmtId="0" fontId="21" fillId="7" borderId="39" xfId="0" applyFont="1" applyFill="1" applyBorder="1" applyAlignment="1">
      <alignment horizontal="center" vertical="center"/>
    </xf>
    <xf numFmtId="0" fontId="6" fillId="0" borderId="40" xfId="0" applyFont="1" applyBorder="1"/>
    <xf numFmtId="1" fontId="23" fillId="10" borderId="42" xfId="0" applyNumberFormat="1" applyFont="1" applyFill="1" applyBorder="1" applyAlignment="1" applyProtection="1">
      <alignment horizontal="center" vertical="center" wrapText="1"/>
      <protection locked="0"/>
    </xf>
    <xf numFmtId="1" fontId="23" fillId="0" borderId="42" xfId="0" applyNumberFormat="1" applyFont="1" applyBorder="1" applyAlignment="1" applyProtection="1">
      <alignment horizontal="center" vertical="center" wrapText="1"/>
      <protection locked="0"/>
    </xf>
    <xf numFmtId="1" fontId="23" fillId="0" borderId="24" xfId="0" applyNumberFormat="1" applyFont="1" applyBorder="1" applyAlignment="1" applyProtection="1">
      <alignment horizontal="center" vertical="center" wrapText="1"/>
      <protection locked="0"/>
    </xf>
    <xf numFmtId="1" fontId="23" fillId="11" borderId="22" xfId="0" applyNumberFormat="1" applyFont="1" applyFill="1" applyBorder="1" applyAlignment="1" applyProtection="1">
      <alignment horizontal="center" vertical="center" wrapText="1"/>
      <protection locked="0"/>
    </xf>
    <xf numFmtId="1" fontId="23" fillId="0" borderId="22" xfId="0" applyNumberFormat="1" applyFont="1" applyBorder="1" applyAlignment="1" applyProtection="1">
      <alignment horizontal="center" vertical="center" wrapText="1"/>
      <protection locked="0"/>
    </xf>
    <xf numFmtId="1" fontId="23" fillId="0" borderId="11" xfId="0" applyNumberFormat="1" applyFont="1" applyBorder="1" applyAlignment="1" applyProtection="1">
      <alignment horizontal="center" vertical="center" wrapText="1"/>
      <protection locked="0"/>
    </xf>
    <xf numFmtId="0" fontId="6" fillId="0" borderId="33" xfId="0" applyFont="1" applyBorder="1"/>
    <xf numFmtId="1" fontId="23" fillId="12" borderId="22" xfId="0" applyNumberFormat="1" applyFont="1" applyFill="1" applyBorder="1" applyAlignment="1" applyProtection="1">
      <alignment horizontal="center" vertical="center" wrapText="1"/>
      <protection locked="0"/>
    </xf>
    <xf numFmtId="1" fontId="25" fillId="0" borderId="22" xfId="0" applyNumberFormat="1" applyFont="1" applyBorder="1" applyAlignment="1" applyProtection="1">
      <alignment horizontal="center" vertical="center" wrapText="1"/>
      <protection locked="0"/>
    </xf>
    <xf numFmtId="1" fontId="23" fillId="0" borderId="19" xfId="0" applyNumberFormat="1" applyFont="1" applyBorder="1" applyAlignment="1" applyProtection="1">
      <alignment horizontal="center" vertical="center" wrapText="1"/>
      <protection locked="0"/>
    </xf>
    <xf numFmtId="1" fontId="23" fillId="12" borderId="42" xfId="0" applyNumberFormat="1" applyFont="1" applyFill="1" applyBorder="1" applyAlignment="1" applyProtection="1">
      <alignment horizontal="center" vertical="center" wrapText="1"/>
      <protection locked="0"/>
    </xf>
    <xf numFmtId="1" fontId="25" fillId="0" borderId="42" xfId="0" applyNumberFormat="1" applyFont="1" applyBorder="1" applyAlignment="1" applyProtection="1">
      <alignment horizontal="center" vertical="center" wrapText="1"/>
      <protection locked="0"/>
    </xf>
    <xf numFmtId="1" fontId="26" fillId="0" borderId="22" xfId="0" applyNumberFormat="1" applyFont="1" applyBorder="1" applyAlignment="1" applyProtection="1">
      <alignment horizontal="center" vertical="center" wrapText="1"/>
      <protection locked="0"/>
    </xf>
    <xf numFmtId="1" fontId="23" fillId="11" borderId="46" xfId="0" applyNumberFormat="1" applyFont="1" applyFill="1" applyBorder="1" applyAlignment="1" applyProtection="1">
      <alignment horizontal="center" vertical="center" wrapText="1"/>
      <protection locked="0"/>
    </xf>
    <xf numFmtId="1" fontId="25" fillId="0" borderId="46" xfId="0" applyNumberFormat="1" applyFont="1" applyBorder="1" applyAlignment="1" applyProtection="1">
      <alignment horizontal="center" vertical="center" wrapText="1"/>
      <protection locked="0"/>
    </xf>
    <xf numFmtId="1" fontId="23" fillId="0" borderId="46" xfId="0" applyNumberFormat="1" applyFont="1" applyBorder="1" applyAlignment="1" applyProtection="1">
      <alignment horizontal="center" vertical="center" wrapText="1"/>
      <protection locked="0"/>
    </xf>
    <xf numFmtId="0" fontId="6" fillId="0" borderId="50" xfId="0" applyFont="1" applyBorder="1"/>
    <xf numFmtId="1" fontId="23" fillId="2" borderId="22" xfId="0" applyNumberFormat="1" applyFont="1" applyFill="1" applyBorder="1" applyAlignment="1" applyProtection="1">
      <alignment horizontal="center" vertical="center" wrapText="1"/>
      <protection locked="0"/>
    </xf>
    <xf numFmtId="9" fontId="22" fillId="2" borderId="46" xfId="1" applyFont="1" applyFill="1" applyBorder="1" applyAlignment="1" applyProtection="1">
      <alignment vertical="center" wrapText="1"/>
    </xf>
    <xf numFmtId="9" fontId="22" fillId="2" borderId="42" xfId="1" applyFont="1" applyFill="1" applyBorder="1" applyAlignment="1" applyProtection="1">
      <alignment vertical="center" wrapText="1"/>
    </xf>
    <xf numFmtId="1" fontId="23" fillId="12" borderId="46" xfId="0" applyNumberFormat="1" applyFont="1" applyFill="1" applyBorder="1" applyAlignment="1" applyProtection="1">
      <alignment horizontal="center" vertical="center" wrapText="1"/>
      <protection locked="0"/>
    </xf>
    <xf numFmtId="1" fontId="23" fillId="0" borderId="22" xfId="0" applyNumberFormat="1" applyFont="1" applyBorder="1" applyAlignment="1" applyProtection="1">
      <alignment horizontal="left" vertical="center" wrapText="1"/>
      <protection locked="0"/>
    </xf>
    <xf numFmtId="1" fontId="23" fillId="0" borderId="23" xfId="0" applyNumberFormat="1" applyFont="1" applyBorder="1" applyAlignment="1" applyProtection="1">
      <alignment horizontal="center" vertical="center" wrapText="1"/>
      <protection locked="0"/>
    </xf>
    <xf numFmtId="1" fontId="23" fillId="2" borderId="46" xfId="0" applyNumberFormat="1" applyFont="1" applyFill="1" applyBorder="1" applyAlignment="1" applyProtection="1">
      <alignment horizontal="center" vertical="center" wrapText="1"/>
      <protection locked="0"/>
    </xf>
    <xf numFmtId="1" fontId="23" fillId="12" borderId="28" xfId="0" applyNumberFormat="1" applyFont="1" applyFill="1" applyBorder="1" applyAlignment="1" applyProtection="1">
      <alignment horizontal="center" vertical="center" wrapText="1"/>
      <protection locked="0"/>
    </xf>
    <xf numFmtId="1" fontId="23" fillId="12" borderId="26" xfId="0" applyNumberFormat="1" applyFont="1" applyFill="1" applyBorder="1" applyAlignment="1" applyProtection="1">
      <alignment horizontal="center" vertical="center" wrapText="1"/>
      <protection locked="0"/>
    </xf>
    <xf numFmtId="1" fontId="23" fillId="11" borderId="23" xfId="0" applyNumberFormat="1" applyFont="1" applyFill="1" applyBorder="1" applyAlignment="1" applyProtection="1">
      <alignment horizontal="center" vertical="center" wrapText="1"/>
      <protection locked="0"/>
    </xf>
    <xf numFmtId="0" fontId="6" fillId="0" borderId="6" xfId="0" applyFont="1" applyBorder="1"/>
    <xf numFmtId="1" fontId="23" fillId="12" borderId="23" xfId="0" applyNumberFormat="1" applyFont="1" applyFill="1" applyBorder="1" applyAlignment="1" applyProtection="1">
      <alignment horizontal="center" vertical="center" wrapText="1"/>
      <protection locked="0"/>
    </xf>
    <xf numFmtId="1" fontId="23" fillId="11" borderId="21" xfId="0" applyNumberFormat="1" applyFont="1" applyFill="1" applyBorder="1" applyAlignment="1" applyProtection="1">
      <alignment horizontal="center" vertical="center" wrapText="1"/>
      <protection locked="0"/>
    </xf>
    <xf numFmtId="1" fontId="31" fillId="0" borderId="23" xfId="0" applyNumberFormat="1" applyFont="1" applyBorder="1" applyAlignment="1">
      <alignment horizontal="center" vertical="center" wrapText="1"/>
    </xf>
    <xf numFmtId="1" fontId="31" fillId="0" borderId="22" xfId="0" applyNumberFormat="1" applyFont="1" applyBorder="1" applyAlignment="1">
      <alignment horizontal="center" vertical="center" wrapText="1"/>
    </xf>
    <xf numFmtId="1" fontId="24" fillId="2" borderId="2" xfId="0" applyNumberFormat="1" applyFont="1" applyFill="1" applyBorder="1" applyAlignment="1">
      <alignment horizontal="center" vertical="center" wrapText="1"/>
    </xf>
    <xf numFmtId="1" fontId="31" fillId="0" borderId="46" xfId="0" applyNumberFormat="1" applyFont="1" applyBorder="1" applyAlignment="1">
      <alignment horizontal="center" vertical="center" wrapText="1"/>
    </xf>
    <xf numFmtId="1" fontId="24" fillId="0" borderId="5" xfId="0" applyNumberFormat="1" applyFont="1" applyBorder="1" applyAlignment="1">
      <alignment horizontal="center" vertical="center" wrapText="1"/>
    </xf>
    <xf numFmtId="0" fontId="31" fillId="2" borderId="0" xfId="2" applyFont="1" applyFill="1" applyAlignment="1">
      <alignment horizontal="center" vertical="center"/>
    </xf>
    <xf numFmtId="0" fontId="36" fillId="0" borderId="0" xfId="0" applyFont="1"/>
    <xf numFmtId="0" fontId="6" fillId="0" borderId="0" xfId="0" applyFont="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5" borderId="11" xfId="2" applyFont="1" applyFill="1" applyBorder="1" applyAlignment="1">
      <alignment horizontal="center" vertical="center"/>
    </xf>
    <xf numFmtId="0" fontId="11" fillId="5" borderId="12" xfId="2" applyFont="1" applyFill="1" applyBorder="1" applyAlignment="1">
      <alignment horizontal="center" vertical="center"/>
    </xf>
    <xf numFmtId="0" fontId="11" fillId="5" borderId="14" xfId="2" applyFont="1" applyFill="1" applyBorder="1" applyAlignment="1">
      <alignment horizontal="center" vertical="center"/>
    </xf>
    <xf numFmtId="0" fontId="11" fillId="5" borderId="15" xfId="2" applyFont="1" applyFill="1" applyBorder="1" applyAlignment="1">
      <alignment horizontal="center" vertical="center"/>
    </xf>
    <xf numFmtId="0" fontId="11" fillId="5" borderId="16" xfId="2" applyFont="1" applyFill="1" applyBorder="1" applyAlignment="1">
      <alignment horizontal="center" vertical="center"/>
    </xf>
    <xf numFmtId="0" fontId="11" fillId="5" borderId="17" xfId="2" applyFont="1" applyFill="1" applyBorder="1" applyAlignment="1">
      <alignment horizontal="center" vertical="center"/>
    </xf>
    <xf numFmtId="0" fontId="11" fillId="5" borderId="18" xfId="2" applyFont="1" applyFill="1" applyBorder="1" applyAlignment="1">
      <alignment horizontal="center" vertical="center"/>
    </xf>
    <xf numFmtId="0" fontId="12" fillId="6" borderId="19" xfId="2" applyFont="1" applyFill="1" applyBorder="1" applyAlignment="1">
      <alignment horizontal="center" vertical="center" wrapText="1"/>
    </xf>
    <xf numFmtId="0" fontId="12" fillId="6" borderId="20" xfId="2" applyFont="1" applyFill="1" applyBorder="1" applyAlignment="1">
      <alignment horizontal="center" vertical="center" wrapText="1"/>
    </xf>
    <xf numFmtId="0" fontId="12" fillId="6" borderId="21" xfId="2" applyFont="1" applyFill="1" applyBorder="1" applyAlignment="1">
      <alignment horizontal="center" vertical="center" wrapText="1"/>
    </xf>
    <xf numFmtId="0" fontId="12" fillId="6" borderId="27" xfId="2" applyFont="1" applyFill="1" applyBorder="1" applyAlignment="1">
      <alignment horizontal="center" vertical="center" wrapText="1"/>
    </xf>
    <xf numFmtId="0" fontId="12" fillId="6" borderId="0" xfId="2" applyFont="1" applyFill="1" applyAlignment="1">
      <alignment horizontal="center" vertical="center" wrapText="1"/>
    </xf>
    <xf numFmtId="0" fontId="12" fillId="6" borderId="28" xfId="2" applyFont="1" applyFill="1" applyBorder="1" applyAlignment="1">
      <alignment horizontal="center" vertical="center" wrapText="1"/>
    </xf>
    <xf numFmtId="0" fontId="12" fillId="6" borderId="24" xfId="2" applyFont="1" applyFill="1" applyBorder="1" applyAlignment="1">
      <alignment horizontal="center" vertical="center" wrapText="1"/>
    </xf>
    <xf numFmtId="0" fontId="12" fillId="6" borderId="25"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9" fillId="6" borderId="11" xfId="2" applyFont="1" applyFill="1" applyBorder="1" applyAlignment="1">
      <alignment horizontal="center" vertical="center" wrapText="1"/>
    </xf>
    <xf numFmtId="0" fontId="9" fillId="6" borderId="12" xfId="2" applyFont="1" applyFill="1" applyBorder="1" applyAlignment="1">
      <alignment horizontal="center" vertical="center" wrapText="1"/>
    </xf>
    <xf numFmtId="0" fontId="9" fillId="6" borderId="23" xfId="2" applyFont="1" applyFill="1" applyBorder="1" applyAlignment="1">
      <alignment horizontal="center" vertical="center" wrapText="1"/>
    </xf>
    <xf numFmtId="0" fontId="14" fillId="6" borderId="24" xfId="2" applyFont="1" applyFill="1" applyBorder="1" applyAlignment="1">
      <alignment horizontal="center" vertical="center" wrapText="1"/>
    </xf>
    <xf numFmtId="0" fontId="14" fillId="6" borderId="25" xfId="2" applyFont="1" applyFill="1" applyBorder="1" applyAlignment="1">
      <alignment horizontal="center" vertical="center" wrapText="1"/>
    </xf>
    <xf numFmtId="0" fontId="14" fillId="6" borderId="26" xfId="2" applyFont="1" applyFill="1" applyBorder="1" applyAlignment="1">
      <alignment horizontal="center" vertical="center" wrapText="1"/>
    </xf>
    <xf numFmtId="0" fontId="15" fillId="6" borderId="11" xfId="2" applyFont="1" applyFill="1" applyBorder="1" applyAlignment="1">
      <alignment horizontal="center" vertical="center" wrapText="1"/>
    </xf>
    <xf numFmtId="0" fontId="15" fillId="6" borderId="23" xfId="2" applyFont="1" applyFill="1" applyBorder="1" applyAlignment="1">
      <alignment horizontal="center" vertical="center" wrapText="1"/>
    </xf>
    <xf numFmtId="0" fontId="14" fillId="6" borderId="11" xfId="2" applyFont="1" applyFill="1" applyBorder="1" applyAlignment="1">
      <alignment horizontal="center" vertical="center" wrapText="1"/>
    </xf>
    <xf numFmtId="0" fontId="14" fillId="6" borderId="12" xfId="2" applyFont="1" applyFill="1" applyBorder="1" applyAlignment="1">
      <alignment horizontal="center" vertical="center" wrapText="1"/>
    </xf>
    <xf numFmtId="0" fontId="15" fillId="6" borderId="19" xfId="2" applyFont="1" applyFill="1" applyBorder="1" applyAlignment="1">
      <alignment horizontal="center" vertical="center" wrapText="1"/>
    </xf>
    <xf numFmtId="0" fontId="15" fillId="6" borderId="20" xfId="2" applyFont="1" applyFill="1" applyBorder="1" applyAlignment="1">
      <alignment horizontal="center" vertical="center" wrapText="1"/>
    </xf>
    <xf numFmtId="0" fontId="14" fillId="6" borderId="23" xfId="2" applyFont="1" applyFill="1" applyBorder="1" applyAlignment="1">
      <alignment horizontal="center" vertical="center" wrapText="1"/>
    </xf>
    <xf numFmtId="0" fontId="16" fillId="5" borderId="16" xfId="0" applyFont="1" applyFill="1" applyBorder="1" applyAlignment="1">
      <alignment horizontal="center" vertical="center"/>
    </xf>
    <xf numFmtId="0" fontId="8" fillId="5" borderId="0" xfId="2" applyFont="1" applyFill="1" applyAlignment="1">
      <alignment horizontal="center" vertical="center" wrapText="1"/>
    </xf>
    <xf numFmtId="0" fontId="8" fillId="5" borderId="29"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17" fillId="5" borderId="29" xfId="2" applyFont="1" applyFill="1" applyBorder="1" applyAlignment="1">
      <alignment horizontal="center" vertical="center" wrapText="1"/>
    </xf>
    <xf numFmtId="0" fontId="17" fillId="5" borderId="34" xfId="2" applyFont="1" applyFill="1" applyBorder="1" applyAlignment="1">
      <alignment horizontal="center" vertical="center" wrapText="1"/>
    </xf>
    <xf numFmtId="0" fontId="17" fillId="5" borderId="30" xfId="2" applyFont="1" applyFill="1" applyBorder="1" applyAlignment="1">
      <alignment horizontal="center" vertical="center" wrapText="1"/>
    </xf>
    <xf numFmtId="0" fontId="17" fillId="5" borderId="35" xfId="2" applyFont="1" applyFill="1" applyBorder="1" applyAlignment="1">
      <alignment horizontal="center" vertical="center" wrapText="1"/>
    </xf>
    <xf numFmtId="0" fontId="18" fillId="5" borderId="31" xfId="0" applyFont="1" applyFill="1" applyBorder="1" applyAlignment="1">
      <alignment horizontal="center" vertical="center"/>
    </xf>
    <xf numFmtId="0" fontId="18" fillId="5" borderId="32" xfId="0" applyFont="1" applyFill="1" applyBorder="1" applyAlignment="1">
      <alignment horizontal="center" vertical="center"/>
    </xf>
    <xf numFmtId="0" fontId="19" fillId="5" borderId="31" xfId="0" applyFont="1" applyFill="1" applyBorder="1" applyAlignment="1">
      <alignment horizontal="center" vertical="center" wrapText="1"/>
    </xf>
    <xf numFmtId="0" fontId="19" fillId="5" borderId="0" xfId="0" applyFont="1" applyFill="1" applyAlignment="1">
      <alignment horizontal="center" vertical="center" wrapText="1"/>
    </xf>
    <xf numFmtId="0" fontId="20" fillId="5" borderId="29" xfId="0" applyFont="1" applyFill="1" applyBorder="1" applyAlignment="1">
      <alignment horizontal="center" vertical="center"/>
    </xf>
    <xf numFmtId="0" fontId="20" fillId="5" borderId="34" xfId="0" applyFont="1" applyFill="1" applyBorder="1" applyAlignment="1">
      <alignment horizontal="center" vertical="center"/>
    </xf>
    <xf numFmtId="0" fontId="4" fillId="8" borderId="41" xfId="3" applyFont="1" applyFill="1" applyBorder="1" applyAlignment="1" applyProtection="1">
      <alignment horizontal="center" vertical="center" textRotation="90" wrapText="1"/>
      <protection hidden="1"/>
    </xf>
    <xf numFmtId="0" fontId="4" fillId="8" borderId="47" xfId="3" applyFont="1" applyFill="1" applyBorder="1" applyAlignment="1" applyProtection="1">
      <alignment horizontal="center" vertical="center" textRotation="90" wrapText="1"/>
      <protection hidden="1"/>
    </xf>
    <xf numFmtId="0" fontId="17" fillId="9" borderId="41" xfId="3" applyFont="1" applyFill="1" applyBorder="1" applyAlignment="1" applyProtection="1">
      <alignment horizontal="center" vertical="center" textRotation="90" wrapText="1"/>
      <protection hidden="1"/>
    </xf>
    <xf numFmtId="0" fontId="17" fillId="9" borderId="47" xfId="3" applyFont="1" applyFill="1" applyBorder="1" applyAlignment="1" applyProtection="1">
      <alignment horizontal="center" vertical="center" textRotation="90" wrapText="1"/>
      <protection hidden="1"/>
    </xf>
    <xf numFmtId="0" fontId="22" fillId="0" borderId="25" xfId="0" applyFont="1" applyBorder="1" applyAlignment="1">
      <alignment horizontal="left" vertical="center" wrapText="1"/>
    </xf>
    <xf numFmtId="0" fontId="22" fillId="0" borderId="12" xfId="0" applyFont="1" applyBorder="1" applyAlignment="1">
      <alignment horizontal="left" vertical="center" wrapText="1"/>
    </xf>
    <xf numFmtId="0" fontId="22" fillId="0" borderId="42" xfId="0" applyFont="1" applyBorder="1" applyAlignment="1">
      <alignment horizontal="left" vertical="center" wrapText="1"/>
    </xf>
    <xf numFmtId="0" fontId="22" fillId="0" borderId="22" xfId="0" applyFont="1" applyBorder="1" applyAlignment="1">
      <alignment horizontal="left" vertical="center" wrapText="1"/>
    </xf>
    <xf numFmtId="0" fontId="22" fillId="0" borderId="22" xfId="0" applyFont="1" applyBorder="1" applyAlignment="1">
      <alignment horizontal="center" vertical="center" wrapText="1"/>
    </xf>
    <xf numFmtId="1" fontId="22" fillId="0" borderId="26" xfId="0" applyNumberFormat="1" applyFont="1" applyBorder="1" applyAlignment="1" applyProtection="1">
      <alignment horizontal="center" vertical="center" wrapText="1"/>
      <protection locked="0"/>
    </xf>
    <xf numFmtId="1" fontId="22" fillId="0" borderId="23" xfId="0" applyNumberFormat="1" applyFont="1" applyBorder="1" applyAlignment="1" applyProtection="1">
      <alignment horizontal="center" vertical="center" wrapText="1"/>
      <protection locked="0"/>
    </xf>
    <xf numFmtId="9" fontId="23" fillId="0" borderId="22" xfId="1" applyFont="1" applyFill="1" applyBorder="1" applyAlignment="1" applyProtection="1">
      <alignment horizontal="center" vertical="center" wrapText="1"/>
    </xf>
    <xf numFmtId="9" fontId="22" fillId="10" borderId="27" xfId="1" applyFont="1" applyFill="1" applyBorder="1" applyAlignment="1" applyProtection="1">
      <alignment horizontal="center" vertical="center" wrapText="1"/>
    </xf>
    <xf numFmtId="9" fontId="22" fillId="10" borderId="45" xfId="1" applyFont="1" applyFill="1" applyBorder="1" applyAlignment="1" applyProtection="1">
      <alignment horizontal="center" vertical="center" wrapText="1"/>
    </xf>
    <xf numFmtId="9" fontId="22" fillId="10" borderId="42" xfId="1" applyFont="1" applyFill="1" applyBorder="1" applyAlignment="1" applyProtection="1">
      <alignment horizontal="center" vertical="center" wrapText="1"/>
    </xf>
    <xf numFmtId="9" fontId="22" fillId="2" borderId="42" xfId="1" applyFont="1" applyFill="1" applyBorder="1" applyAlignment="1" applyProtection="1">
      <alignment horizontal="center" vertical="center" wrapText="1"/>
    </xf>
    <xf numFmtId="9" fontId="22" fillId="2" borderId="22" xfId="1" applyFont="1" applyFill="1" applyBorder="1" applyAlignment="1" applyProtection="1">
      <alignment horizontal="center" vertical="center" wrapText="1"/>
    </xf>
    <xf numFmtId="1" fontId="24" fillId="0" borderId="43" xfId="0" applyNumberFormat="1" applyFont="1" applyBorder="1" applyAlignment="1" applyProtection="1">
      <alignment horizontal="center" vertical="center" wrapText="1"/>
      <protection locked="0"/>
    </xf>
    <xf numFmtId="1" fontId="24" fillId="0" borderId="44" xfId="0" applyNumberFormat="1" applyFont="1" applyBorder="1" applyAlignment="1" applyProtection="1">
      <alignment horizontal="center" vertical="center" wrapText="1"/>
      <protection locked="0"/>
    </xf>
    <xf numFmtId="1" fontId="22" fillId="0" borderId="23" xfId="0" applyNumberFormat="1" applyFont="1" applyBorder="1" applyAlignment="1" applyProtection="1">
      <alignment horizontal="left" vertical="center" wrapText="1"/>
      <protection locked="0"/>
    </xf>
    <xf numFmtId="1" fontId="22" fillId="0" borderId="42" xfId="0" applyNumberFormat="1" applyFont="1" applyBorder="1" applyAlignment="1" applyProtection="1">
      <alignment horizontal="left" vertical="center" wrapText="1"/>
      <protection locked="0"/>
    </xf>
    <xf numFmtId="1" fontId="22" fillId="0" borderId="22" xfId="0" applyNumberFormat="1" applyFont="1" applyBorder="1" applyAlignment="1" applyProtection="1">
      <alignment horizontal="left" vertical="center" wrapText="1"/>
      <protection locked="0"/>
    </xf>
    <xf numFmtId="1" fontId="22" fillId="0" borderId="24" xfId="0" applyNumberFormat="1" applyFont="1" applyBorder="1" applyAlignment="1" applyProtection="1">
      <alignment horizontal="left" vertical="center" wrapText="1"/>
      <protection locked="0"/>
    </xf>
    <xf numFmtId="1" fontId="22" fillId="0" borderId="11" xfId="0" applyNumberFormat="1" applyFont="1" applyBorder="1" applyAlignment="1" applyProtection="1">
      <alignment horizontal="left" vertical="center" wrapText="1"/>
      <protection locked="0"/>
    </xf>
    <xf numFmtId="1" fontId="22" fillId="0" borderId="22" xfId="0" applyNumberFormat="1" applyFont="1" applyBorder="1" applyAlignment="1" applyProtection="1">
      <alignment horizontal="center" vertical="center" wrapText="1"/>
      <protection locked="0"/>
    </xf>
    <xf numFmtId="9" fontId="23" fillId="0" borderId="46" xfId="1" applyFont="1" applyFill="1" applyBorder="1" applyAlignment="1" applyProtection="1">
      <alignment horizontal="center" vertical="center" wrapText="1"/>
    </xf>
    <xf numFmtId="9" fontId="22" fillId="2" borderId="28" xfId="1" applyFont="1" applyFill="1" applyBorder="1" applyAlignment="1" applyProtection="1">
      <alignment horizontal="center" vertical="center" wrapText="1"/>
    </xf>
    <xf numFmtId="9" fontId="22" fillId="2" borderId="26" xfId="1" applyFont="1" applyFill="1" applyBorder="1" applyAlignment="1" applyProtection="1">
      <alignment horizontal="center" vertical="center" wrapText="1"/>
    </xf>
    <xf numFmtId="9" fontId="22" fillId="2" borderId="21" xfId="1" applyFont="1" applyFill="1" applyBorder="1" applyAlignment="1" applyProtection="1">
      <alignment horizontal="center" vertical="center" wrapText="1"/>
    </xf>
    <xf numFmtId="9" fontId="23" fillId="0" borderId="11" xfId="1" applyFont="1" applyFill="1" applyBorder="1" applyAlignment="1" applyProtection="1">
      <alignment horizontal="center" vertical="center" wrapText="1"/>
    </xf>
    <xf numFmtId="1" fontId="22" fillId="0" borderId="23" xfId="0" applyNumberFormat="1" applyFont="1" applyBorder="1" applyAlignment="1" applyProtection="1">
      <alignment horizontal="left" vertical="top" wrapText="1"/>
      <protection locked="0"/>
    </xf>
    <xf numFmtId="1" fontId="22" fillId="0" borderId="22" xfId="0" applyNumberFormat="1" applyFont="1" applyBorder="1" applyAlignment="1" applyProtection="1">
      <alignment horizontal="left" vertical="top" wrapText="1"/>
      <protection locked="0"/>
    </xf>
    <xf numFmtId="1" fontId="22" fillId="2" borderId="23" xfId="0" applyNumberFormat="1" applyFont="1" applyFill="1" applyBorder="1" applyAlignment="1" applyProtection="1">
      <alignment horizontal="left" vertical="center" wrapText="1"/>
      <protection locked="0"/>
    </xf>
    <xf numFmtId="9" fontId="23" fillId="0" borderId="19" xfId="1" applyFont="1" applyFill="1" applyBorder="1" applyAlignment="1" applyProtection="1">
      <alignment horizontal="center" vertical="center" wrapText="1"/>
    </xf>
    <xf numFmtId="1" fontId="24" fillId="0" borderId="48" xfId="0" applyNumberFormat="1" applyFont="1" applyBorder="1" applyAlignment="1" applyProtection="1">
      <alignment horizontal="center" vertical="center" wrapText="1"/>
      <protection locked="0"/>
    </xf>
    <xf numFmtId="0" fontId="22" fillId="0" borderId="23" xfId="0" applyFont="1" applyBorder="1" applyAlignment="1">
      <alignment horizontal="left" vertical="center" wrapText="1"/>
    </xf>
    <xf numFmtId="0" fontId="17" fillId="13" borderId="49" xfId="3" applyFont="1" applyFill="1" applyBorder="1" applyAlignment="1" applyProtection="1">
      <alignment horizontal="center" vertical="center" textRotation="90" wrapText="1"/>
      <protection hidden="1"/>
    </xf>
    <xf numFmtId="0" fontId="17" fillId="13" borderId="41" xfId="3" applyFont="1" applyFill="1" applyBorder="1" applyAlignment="1" applyProtection="1">
      <alignment horizontal="center" vertical="center" textRotation="90" wrapText="1"/>
      <protection hidden="1"/>
    </xf>
    <xf numFmtId="0" fontId="17" fillId="13" borderId="50" xfId="3" applyFont="1" applyFill="1" applyBorder="1" applyAlignment="1" applyProtection="1">
      <alignment horizontal="center" vertical="center" textRotation="90" wrapText="1"/>
      <protection hidden="1"/>
    </xf>
    <xf numFmtId="0" fontId="22" fillId="0" borderId="46" xfId="0" applyFont="1" applyBorder="1" applyAlignment="1">
      <alignment horizontal="left" vertical="center" wrapText="1"/>
    </xf>
    <xf numFmtId="0" fontId="22" fillId="0" borderId="45" xfId="0" applyFont="1" applyBorder="1" applyAlignment="1">
      <alignment horizontal="left" vertical="center" wrapText="1"/>
    </xf>
    <xf numFmtId="1" fontId="22" fillId="0" borderId="11" xfId="0" applyNumberFormat="1" applyFont="1" applyBorder="1" applyAlignment="1" applyProtection="1">
      <alignment horizontal="center" vertical="center" wrapText="1"/>
      <protection locked="0"/>
    </xf>
    <xf numFmtId="1" fontId="22" fillId="0" borderId="21" xfId="0" applyNumberFormat="1" applyFont="1" applyBorder="1" applyAlignment="1">
      <alignment horizontal="left" vertical="center" wrapText="1"/>
    </xf>
    <xf numFmtId="1" fontId="22" fillId="0" borderId="26" xfId="0" applyNumberFormat="1" applyFont="1" applyBorder="1" applyAlignment="1">
      <alignment horizontal="left" vertical="center" wrapText="1"/>
    </xf>
    <xf numFmtId="1" fontId="22" fillId="0" borderId="46" xfId="0" applyNumberFormat="1" applyFont="1" applyBorder="1" applyAlignment="1">
      <alignment horizontal="center" vertical="center" wrapText="1"/>
    </xf>
    <xf numFmtId="1" fontId="22" fillId="0" borderId="42" xfId="0" applyNumberFormat="1" applyFont="1" applyBorder="1" applyAlignment="1">
      <alignment horizontal="center" vertical="center" wrapText="1"/>
    </xf>
    <xf numFmtId="9" fontId="22" fillId="2" borderId="20" xfId="1" applyFont="1" applyFill="1" applyBorder="1" applyAlignment="1" applyProtection="1">
      <alignment horizontal="center" vertical="center" wrapText="1"/>
    </xf>
    <xf numFmtId="9" fontId="22" fillId="2" borderId="25" xfId="1" applyFont="1" applyFill="1" applyBorder="1" applyAlignment="1" applyProtection="1">
      <alignment horizontal="center" vertical="center" wrapText="1"/>
    </xf>
    <xf numFmtId="1" fontId="24" fillId="0" borderId="19" xfId="0" applyNumberFormat="1" applyFont="1" applyBorder="1" applyAlignment="1" applyProtection="1">
      <alignment horizontal="center" vertical="center" wrapText="1"/>
      <protection locked="0"/>
    </xf>
    <xf numFmtId="1" fontId="24" fillId="0" borderId="24" xfId="0" applyNumberFormat="1" applyFont="1" applyBorder="1" applyAlignment="1" applyProtection="1">
      <alignment horizontal="center" vertical="center" wrapText="1"/>
      <protection locked="0"/>
    </xf>
    <xf numFmtId="1" fontId="22" fillId="0" borderId="46" xfId="0" applyNumberFormat="1" applyFont="1" applyBorder="1" applyAlignment="1">
      <alignment horizontal="left" vertical="center" wrapText="1"/>
    </xf>
    <xf numFmtId="1" fontId="22" fillId="0" borderId="42" xfId="0" applyNumberFormat="1" applyFont="1" applyBorder="1" applyAlignment="1">
      <alignment horizontal="left" vertical="center" wrapText="1"/>
    </xf>
    <xf numFmtId="9" fontId="23" fillId="0" borderId="24" xfId="1" applyFont="1" applyFill="1" applyBorder="1" applyAlignment="1" applyProtection="1">
      <alignment horizontal="center" vertical="center" wrapText="1"/>
    </xf>
    <xf numFmtId="1" fontId="22" fillId="0" borderId="46" xfId="0" applyNumberFormat="1" applyFont="1" applyBorder="1" applyAlignment="1">
      <alignment vertical="center" wrapText="1"/>
    </xf>
    <xf numFmtId="1" fontId="22" fillId="0" borderId="42" xfId="0" applyNumberFormat="1" applyFont="1" applyBorder="1" applyAlignment="1">
      <alignment vertical="center" wrapText="1"/>
    </xf>
    <xf numFmtId="1" fontId="22" fillId="0" borderId="23" xfId="0" applyNumberFormat="1" applyFont="1" applyBorder="1" applyAlignment="1">
      <alignment horizontal="left" vertical="center" wrapText="1"/>
    </xf>
    <xf numFmtId="1" fontId="22" fillId="0" borderId="22" xfId="0" applyNumberFormat="1" applyFont="1" applyBorder="1" applyAlignment="1">
      <alignment horizontal="left" vertical="center" wrapText="1"/>
    </xf>
    <xf numFmtId="1" fontId="22" fillId="0" borderId="22" xfId="0" applyNumberFormat="1" applyFont="1" applyBorder="1" applyAlignment="1">
      <alignment horizontal="center" vertical="center" wrapText="1"/>
    </xf>
    <xf numFmtId="9" fontId="22" fillId="2" borderId="46" xfId="1" applyFont="1" applyFill="1" applyBorder="1" applyAlignment="1" applyProtection="1">
      <alignment horizontal="center" vertical="center" wrapText="1"/>
    </xf>
    <xf numFmtId="0" fontId="22" fillId="2" borderId="21" xfId="0" applyFont="1" applyFill="1" applyBorder="1" applyAlignment="1">
      <alignment horizontal="left" vertical="center" wrapText="1"/>
    </xf>
    <xf numFmtId="0" fontId="22" fillId="2" borderId="26" xfId="0" applyFont="1" applyFill="1" applyBorder="1" applyAlignment="1">
      <alignment horizontal="left" vertical="center" wrapText="1"/>
    </xf>
    <xf numFmtId="0" fontId="22" fillId="0" borderId="21" xfId="0" applyFont="1" applyBorder="1" applyAlignment="1">
      <alignment horizontal="left" vertical="center" wrapText="1"/>
    </xf>
    <xf numFmtId="0" fontId="22" fillId="0" borderId="26" xfId="0" applyFont="1" applyBorder="1" applyAlignment="1">
      <alignment horizontal="left" vertical="center" wrapText="1"/>
    </xf>
    <xf numFmtId="1" fontId="22" fillId="0" borderId="46" xfId="0" applyNumberFormat="1" applyFont="1" applyBorder="1" applyAlignment="1" applyProtection="1">
      <alignment horizontal="center" vertical="center" wrapText="1"/>
      <protection locked="0"/>
    </xf>
    <xf numFmtId="1" fontId="22" fillId="0" borderId="42" xfId="0" applyNumberFormat="1" applyFont="1" applyBorder="1" applyAlignment="1" applyProtection="1">
      <alignment horizontal="center" vertical="center" wrapText="1"/>
      <protection locked="0"/>
    </xf>
    <xf numFmtId="1" fontId="22" fillId="0" borderId="20" xfId="0" applyNumberFormat="1" applyFont="1" applyBorder="1" applyAlignment="1">
      <alignment horizontal="left" vertical="center" wrapText="1"/>
    </xf>
    <xf numFmtId="1" fontId="22" fillId="0" borderId="25" xfId="0" applyNumberFormat="1" applyFont="1" applyBorder="1" applyAlignment="1">
      <alignment horizontal="left" vertical="center" wrapText="1"/>
    </xf>
    <xf numFmtId="1" fontId="22" fillId="0" borderId="21" xfId="0" applyNumberFormat="1" applyFont="1" applyBorder="1" applyAlignment="1">
      <alignment horizontal="center" vertical="center" wrapText="1"/>
    </xf>
    <xf numFmtId="1" fontId="22" fillId="0" borderId="26" xfId="0" applyNumberFormat="1" applyFont="1" applyBorder="1" applyAlignment="1">
      <alignment horizontal="center" vertical="center" wrapText="1"/>
    </xf>
    <xf numFmtId="1" fontId="22" fillId="0" borderId="45" xfId="0" applyNumberFormat="1" applyFont="1" applyBorder="1" applyAlignment="1">
      <alignment horizontal="left" vertical="center" wrapText="1"/>
    </xf>
    <xf numFmtId="1" fontId="22" fillId="2" borderId="21" xfId="0" applyNumberFormat="1" applyFont="1" applyFill="1" applyBorder="1" applyAlignment="1">
      <alignment horizontal="left" vertical="center" wrapText="1"/>
    </xf>
    <xf numFmtId="1" fontId="22" fillId="2" borderId="26" xfId="0" applyNumberFormat="1" applyFont="1" applyFill="1" applyBorder="1" applyAlignment="1">
      <alignment horizontal="left" vertical="center" wrapText="1"/>
    </xf>
    <xf numFmtId="9" fontId="23" fillId="2" borderId="19" xfId="1" applyFont="1" applyFill="1" applyBorder="1" applyAlignment="1" applyProtection="1">
      <alignment horizontal="center" vertical="center" wrapText="1"/>
    </xf>
    <xf numFmtId="9" fontId="23" fillId="2" borderId="24" xfId="1" applyFont="1" applyFill="1" applyBorder="1" applyAlignment="1" applyProtection="1">
      <alignment horizontal="center" vertical="center" wrapText="1"/>
    </xf>
    <xf numFmtId="1" fontId="24" fillId="0" borderId="11" xfId="0" applyNumberFormat="1" applyFont="1" applyBorder="1" applyAlignment="1" applyProtection="1">
      <alignment horizontal="center" vertical="center" wrapText="1"/>
      <protection locked="0"/>
    </xf>
    <xf numFmtId="9" fontId="22" fillId="0" borderId="50" xfId="1" applyFont="1" applyFill="1" applyBorder="1" applyAlignment="1" applyProtection="1">
      <alignment horizontal="center" vertical="center" wrapText="1"/>
    </xf>
    <xf numFmtId="9" fontId="22" fillId="0" borderId="5" xfId="1" applyFont="1" applyFill="1" applyBorder="1" applyAlignment="1" applyProtection="1">
      <alignment horizontal="center" vertical="center" wrapText="1"/>
    </xf>
    <xf numFmtId="0" fontId="22" fillId="2" borderId="28" xfId="0" applyFont="1" applyFill="1" applyBorder="1" applyAlignment="1">
      <alignment horizontal="left" vertical="center" wrapText="1"/>
    </xf>
    <xf numFmtId="1" fontId="22" fillId="0" borderId="45" xfId="0" applyNumberFormat="1" applyFont="1" applyBorder="1" applyAlignment="1">
      <alignment horizontal="center" vertical="center" wrapText="1"/>
    </xf>
    <xf numFmtId="1" fontId="22" fillId="0" borderId="45" xfId="0" applyNumberFormat="1" applyFont="1" applyBorder="1" applyAlignment="1" applyProtection="1">
      <alignment horizontal="center" vertical="center" wrapText="1"/>
      <protection locked="0"/>
    </xf>
    <xf numFmtId="1" fontId="22" fillId="0" borderId="28" xfId="0" applyNumberFormat="1" applyFont="1" applyBorder="1" applyAlignment="1">
      <alignment horizontal="left" vertical="center" wrapText="1"/>
    </xf>
    <xf numFmtId="0" fontId="22" fillId="0" borderId="0" xfId="0" applyFont="1" applyAlignment="1">
      <alignment horizontal="left" vertical="center" wrapText="1"/>
    </xf>
    <xf numFmtId="0" fontId="22" fillId="2" borderId="23" xfId="0" applyFont="1" applyFill="1" applyBorder="1" applyAlignment="1">
      <alignment horizontal="left" vertical="center" wrapText="1"/>
    </xf>
    <xf numFmtId="1" fontId="22" fillId="0" borderId="21" xfId="0" applyNumberFormat="1" applyFont="1" applyBorder="1" applyAlignment="1" applyProtection="1">
      <alignment horizontal="left" vertical="center" wrapText="1"/>
      <protection locked="0"/>
    </xf>
    <xf numFmtId="1" fontId="22" fillId="0" borderId="26" xfId="0" applyNumberFormat="1" applyFont="1" applyBorder="1" applyAlignment="1" applyProtection="1">
      <alignment horizontal="left" vertical="center" wrapText="1"/>
      <protection locked="0"/>
    </xf>
    <xf numFmtId="1" fontId="22" fillId="0" borderId="46" xfId="0" applyNumberFormat="1" applyFont="1" applyBorder="1" applyAlignment="1" applyProtection="1">
      <alignment horizontal="left" vertical="center" wrapText="1"/>
      <protection locked="0"/>
    </xf>
    <xf numFmtId="1" fontId="22" fillId="0" borderId="28" xfId="0" applyNumberFormat="1" applyFont="1" applyBorder="1" applyAlignment="1" applyProtection="1">
      <alignment horizontal="left" vertical="center" wrapText="1"/>
      <protection locked="0"/>
    </xf>
    <xf numFmtId="0" fontId="22" fillId="0" borderId="22" xfId="0" applyFont="1" applyBorder="1" applyAlignment="1">
      <alignment horizontal="left" wrapText="1"/>
    </xf>
    <xf numFmtId="0" fontId="22" fillId="0" borderId="28" xfId="0" applyFont="1" applyBorder="1" applyAlignment="1">
      <alignment horizontal="left" vertical="center" wrapText="1"/>
    </xf>
    <xf numFmtId="1" fontId="22" fillId="0" borderId="27" xfId="0" applyNumberFormat="1" applyFont="1" applyBorder="1" applyAlignment="1" applyProtection="1">
      <alignment horizontal="center" vertical="center" wrapText="1"/>
      <protection locked="0"/>
    </xf>
    <xf numFmtId="0" fontId="22" fillId="0" borderId="23" xfId="0" applyFont="1" applyBorder="1" applyAlignment="1">
      <alignment vertical="center" wrapText="1"/>
    </xf>
    <xf numFmtId="0" fontId="28" fillId="0" borderId="23" xfId="0" applyFont="1" applyBorder="1" applyAlignment="1">
      <alignment vertical="center" wrapText="1"/>
    </xf>
    <xf numFmtId="0" fontId="30" fillId="16" borderId="49" xfId="0" applyFont="1" applyFill="1" applyBorder="1" applyAlignment="1">
      <alignment horizontal="center" vertical="center" textRotation="90" wrapText="1"/>
    </xf>
    <xf numFmtId="0" fontId="30" fillId="16" borderId="41" xfId="0" applyFont="1" applyFill="1" applyBorder="1" applyAlignment="1">
      <alignment horizontal="center" vertical="center" textRotation="90" wrapText="1"/>
    </xf>
    <xf numFmtId="0" fontId="30" fillId="16" borderId="47" xfId="0" applyFont="1" applyFill="1" applyBorder="1" applyAlignment="1">
      <alignment horizontal="center" vertical="center" textRotation="90" wrapText="1"/>
    </xf>
    <xf numFmtId="0" fontId="27" fillId="16" borderId="49" xfId="0" applyFont="1" applyFill="1" applyBorder="1" applyAlignment="1">
      <alignment horizontal="center" vertical="center" textRotation="90"/>
    </xf>
    <xf numFmtId="0" fontId="27" fillId="16" borderId="41" xfId="0" applyFont="1" applyFill="1" applyBorder="1" applyAlignment="1">
      <alignment horizontal="center" vertical="center" textRotation="90"/>
    </xf>
    <xf numFmtId="0" fontId="27" fillId="16" borderId="47" xfId="0" applyFont="1" applyFill="1" applyBorder="1" applyAlignment="1">
      <alignment horizontal="center" vertical="center" textRotation="90"/>
    </xf>
    <xf numFmtId="0" fontId="22" fillId="2" borderId="49" xfId="0" applyFont="1" applyFill="1" applyBorder="1" applyAlignment="1">
      <alignment horizontal="center" vertical="center" textRotation="90" wrapText="1"/>
    </xf>
    <xf numFmtId="0" fontId="22" fillId="2" borderId="41" xfId="0" applyFont="1" applyFill="1" applyBorder="1" applyAlignment="1">
      <alignment horizontal="center" vertical="center" textRotation="90" wrapText="1"/>
    </xf>
    <xf numFmtId="0" fontId="22" fillId="2" borderId="47" xfId="0" applyFont="1" applyFill="1" applyBorder="1" applyAlignment="1">
      <alignment horizontal="center" vertical="center" textRotation="90" wrapText="1"/>
    </xf>
    <xf numFmtId="0" fontId="22" fillId="17" borderId="21" xfId="0" applyFont="1" applyFill="1" applyBorder="1" applyAlignment="1">
      <alignment horizontal="left" vertical="center" wrapText="1"/>
    </xf>
    <xf numFmtId="0" fontId="22" fillId="17" borderId="26" xfId="0" applyFont="1" applyFill="1" applyBorder="1" applyAlignment="1">
      <alignment horizontal="left" vertical="center" wrapText="1"/>
    </xf>
    <xf numFmtId="0" fontId="4" fillId="14" borderId="49" xfId="0" applyFont="1" applyFill="1" applyBorder="1" applyAlignment="1">
      <alignment horizontal="center" vertical="center" textRotation="90"/>
    </xf>
    <xf numFmtId="0" fontId="4" fillId="14" borderId="41" xfId="0" applyFont="1" applyFill="1" applyBorder="1" applyAlignment="1">
      <alignment horizontal="center" vertical="center" textRotation="90"/>
    </xf>
    <xf numFmtId="0" fontId="4" fillId="14" borderId="47" xfId="0" applyFont="1" applyFill="1" applyBorder="1" applyAlignment="1">
      <alignment horizontal="center" vertical="center" textRotation="90"/>
    </xf>
    <xf numFmtId="0" fontId="27" fillId="15" borderId="51" xfId="0" applyFont="1" applyFill="1" applyBorder="1" applyAlignment="1">
      <alignment horizontal="center" vertical="center" textRotation="90"/>
    </xf>
    <xf numFmtId="0" fontId="27" fillId="15" borderId="1" xfId="0" applyFont="1" applyFill="1" applyBorder="1" applyAlignment="1">
      <alignment horizontal="center" vertical="center" textRotation="90"/>
    </xf>
    <xf numFmtId="0" fontId="27" fillId="15" borderId="52" xfId="0" applyFont="1" applyFill="1" applyBorder="1" applyAlignment="1">
      <alignment horizontal="center" vertical="center" textRotation="90"/>
    </xf>
    <xf numFmtId="9" fontId="22" fillId="0" borderId="2" xfId="1" applyFont="1" applyFill="1" applyBorder="1" applyAlignment="1" applyProtection="1">
      <alignment horizontal="center" vertical="center" wrapText="1"/>
    </xf>
    <xf numFmtId="0" fontId="19" fillId="19" borderId="9" xfId="0" applyFont="1" applyFill="1" applyBorder="1" applyAlignment="1">
      <alignment horizontal="right" vertical="center" wrapText="1"/>
    </xf>
    <xf numFmtId="0" fontId="19" fillId="19" borderId="7" xfId="0" applyFont="1" applyFill="1" applyBorder="1" applyAlignment="1">
      <alignment horizontal="right" vertical="center" wrapText="1"/>
    </xf>
    <xf numFmtId="0" fontId="19" fillId="19" borderId="8" xfId="0" applyFont="1" applyFill="1" applyBorder="1" applyAlignment="1">
      <alignment horizontal="right" vertical="center" wrapText="1"/>
    </xf>
    <xf numFmtId="1" fontId="24" fillId="0" borderId="22" xfId="0" applyNumberFormat="1" applyFont="1" applyBorder="1" applyAlignment="1">
      <alignment horizontal="center" vertical="center" wrapText="1"/>
    </xf>
    <xf numFmtId="1" fontId="24" fillId="0" borderId="11" xfId="0" applyNumberFormat="1" applyFont="1" applyBorder="1" applyAlignment="1">
      <alignment horizontal="center" vertical="center" wrapText="1"/>
    </xf>
    <xf numFmtId="0" fontId="24" fillId="0" borderId="3"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19" fillId="19" borderId="2" xfId="0" applyFont="1" applyFill="1" applyBorder="1" applyAlignment="1">
      <alignment horizontal="right" vertical="center" wrapText="1"/>
    </xf>
    <xf numFmtId="0" fontId="19" fillId="19" borderId="3" xfId="0" applyFont="1" applyFill="1" applyBorder="1" applyAlignment="1">
      <alignment horizontal="right" vertical="center" wrapText="1"/>
    </xf>
    <xf numFmtId="0" fontId="19" fillId="19" borderId="51" xfId="0" applyFont="1" applyFill="1" applyBorder="1" applyAlignment="1">
      <alignment horizontal="right" vertical="center" wrapText="1"/>
    </xf>
    <xf numFmtId="1" fontId="24" fillId="0" borderId="46" xfId="0" applyNumberFormat="1" applyFont="1" applyBorder="1" applyAlignment="1">
      <alignment horizontal="center" vertical="center" wrapText="1"/>
    </xf>
    <xf numFmtId="1" fontId="24" fillId="0" borderId="19" xfId="0" applyNumberFormat="1" applyFont="1" applyBorder="1" applyAlignment="1">
      <alignment horizontal="center" vertical="center" wrapText="1"/>
    </xf>
    <xf numFmtId="0" fontId="32" fillId="0" borderId="9"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1" fontId="22" fillId="0" borderId="45" xfId="0" applyNumberFormat="1" applyFont="1" applyBorder="1" applyAlignment="1" applyProtection="1">
      <alignment horizontal="left" vertical="center" wrapText="1"/>
      <protection locked="0"/>
    </xf>
    <xf numFmtId="9" fontId="22" fillId="2" borderId="45" xfId="1" applyFont="1" applyFill="1" applyBorder="1" applyAlignment="1" applyProtection="1">
      <alignment horizontal="center" vertical="center" wrapText="1"/>
    </xf>
    <xf numFmtId="1" fontId="24" fillId="0" borderId="53" xfId="0" applyNumberFormat="1" applyFont="1" applyBorder="1" applyAlignment="1" applyProtection="1">
      <alignment horizontal="center" vertical="center" wrapText="1"/>
      <protection locked="0"/>
    </xf>
    <xf numFmtId="1" fontId="24" fillId="0" borderId="54" xfId="0" applyNumberFormat="1" applyFont="1" applyBorder="1" applyAlignment="1" applyProtection="1">
      <alignment horizontal="center" vertical="center" wrapText="1"/>
      <protection locked="0"/>
    </xf>
    <xf numFmtId="0" fontId="4" fillId="18" borderId="49" xfId="0" applyFont="1" applyFill="1" applyBorder="1" applyAlignment="1">
      <alignment horizontal="center" vertical="center" textRotation="90"/>
    </xf>
    <xf numFmtId="0" fontId="4" fillId="18" borderId="41" xfId="0" applyFont="1" applyFill="1" applyBorder="1" applyAlignment="1">
      <alignment horizontal="center" vertical="center" textRotation="90"/>
    </xf>
    <xf numFmtId="0" fontId="4" fillId="18" borderId="47" xfId="0" applyFont="1" applyFill="1" applyBorder="1" applyAlignment="1">
      <alignment horizontal="center" vertical="center" textRotation="90"/>
    </xf>
    <xf numFmtId="0" fontId="22" fillId="2" borderId="49" xfId="0" applyFont="1" applyFill="1" applyBorder="1" applyAlignment="1">
      <alignment horizontal="center" vertical="center" textRotation="90"/>
    </xf>
    <xf numFmtId="0" fontId="22" fillId="2" borderId="41" xfId="0" applyFont="1" applyFill="1" applyBorder="1" applyAlignment="1">
      <alignment horizontal="center" vertical="center" textRotation="90"/>
    </xf>
    <xf numFmtId="0" fontId="22" fillId="2" borderId="47" xfId="0" applyFont="1" applyFill="1" applyBorder="1" applyAlignment="1">
      <alignment horizontal="center" vertical="center" textRotation="90"/>
    </xf>
    <xf numFmtId="0" fontId="31" fillId="2" borderId="27" xfId="2" applyFont="1" applyFill="1" applyBorder="1" applyAlignment="1">
      <alignment horizontal="center" vertical="center"/>
    </xf>
    <xf numFmtId="0" fontId="31" fillId="2" borderId="0" xfId="2" applyFont="1" applyFill="1" applyAlignment="1">
      <alignment horizontal="center" vertical="center"/>
    </xf>
    <xf numFmtId="0" fontId="31" fillId="2" borderId="50" xfId="2" applyFont="1" applyFill="1" applyBorder="1" applyAlignment="1">
      <alignment horizontal="center" vertical="center"/>
    </xf>
    <xf numFmtId="0" fontId="31" fillId="2" borderId="1" xfId="2" applyFont="1" applyFill="1" applyBorder="1" applyAlignment="1">
      <alignment horizontal="center" vertical="center"/>
    </xf>
    <xf numFmtId="0" fontId="31" fillId="2" borderId="2" xfId="2" applyFont="1" applyFill="1" applyBorder="1" applyAlignment="1">
      <alignment horizontal="center" vertical="center" wrapText="1"/>
    </xf>
    <xf numFmtId="0" fontId="31" fillId="2" borderId="51" xfId="2" applyFont="1" applyFill="1" applyBorder="1" applyAlignment="1">
      <alignment horizontal="center" vertical="center" wrapText="1"/>
    </xf>
    <xf numFmtId="0" fontId="31" fillId="2" borderId="50" xfId="2" applyFont="1" applyFill="1" applyBorder="1" applyAlignment="1">
      <alignment horizontal="center" vertical="center" wrapText="1"/>
    </xf>
    <xf numFmtId="0" fontId="31" fillId="2" borderId="1" xfId="2" applyFont="1" applyFill="1" applyBorder="1" applyAlignment="1">
      <alignment horizontal="center" vertical="center" wrapText="1"/>
    </xf>
    <xf numFmtId="0" fontId="31" fillId="2" borderId="5" xfId="2" applyFont="1" applyFill="1" applyBorder="1" applyAlignment="1">
      <alignment horizontal="center" vertical="center" wrapText="1"/>
    </xf>
    <xf numFmtId="0" fontId="31" fillId="2" borderId="52" xfId="2" applyFont="1" applyFill="1" applyBorder="1" applyAlignment="1">
      <alignment horizontal="center" vertical="center" wrapText="1"/>
    </xf>
    <xf numFmtId="0" fontId="31" fillId="2" borderId="9"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1" fillId="2" borderId="9" xfId="2" applyFont="1" applyFill="1" applyBorder="1" applyAlignment="1">
      <alignment horizontal="center" vertical="center"/>
    </xf>
    <xf numFmtId="0" fontId="31" fillId="2" borderId="7" xfId="2" applyFont="1" applyFill="1" applyBorder="1" applyAlignment="1">
      <alignment horizontal="center" vertical="center"/>
    </xf>
    <xf numFmtId="0" fontId="19" fillId="19" borderId="5" xfId="0" applyFont="1" applyFill="1" applyBorder="1" applyAlignment="1">
      <alignment horizontal="center" vertical="center"/>
    </xf>
    <xf numFmtId="0" fontId="19" fillId="19" borderId="6" xfId="0" applyFont="1" applyFill="1" applyBorder="1" applyAlignment="1">
      <alignment horizontal="center" vertical="center"/>
    </xf>
    <xf numFmtId="0" fontId="19" fillId="19" borderId="52" xfId="0" applyFont="1" applyFill="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1" xfId="0" applyFont="1" applyBorder="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52" xfId="0" applyFont="1" applyBorder="1" applyAlignment="1">
      <alignment horizontal="left" vertical="center" wrapText="1"/>
    </xf>
    <xf numFmtId="0" fontId="31" fillId="2" borderId="8" xfId="2" applyFont="1" applyFill="1" applyBorder="1" applyAlignment="1">
      <alignment horizontal="center" vertical="center"/>
    </xf>
    <xf numFmtId="0" fontId="31" fillId="2" borderId="3" xfId="2" applyFont="1" applyFill="1" applyBorder="1" applyAlignment="1">
      <alignment horizontal="center" vertical="center"/>
    </xf>
    <xf numFmtId="0" fontId="31" fillId="2" borderId="55" xfId="2" applyFont="1" applyFill="1" applyBorder="1" applyAlignment="1">
      <alignment horizontal="center" vertical="center"/>
    </xf>
    <xf numFmtId="0" fontId="23" fillId="20" borderId="49" xfId="0" applyFont="1" applyFill="1" applyBorder="1" applyAlignment="1">
      <alignment horizontal="center" vertical="center" textRotation="90"/>
    </xf>
    <xf numFmtId="0" fontId="23" fillId="20" borderId="41" xfId="0" applyFont="1" applyFill="1" applyBorder="1" applyAlignment="1">
      <alignment horizontal="center" vertical="center" textRotation="90"/>
    </xf>
    <xf numFmtId="0" fontId="23" fillId="20" borderId="47" xfId="0" applyFont="1" applyFill="1" applyBorder="1" applyAlignment="1">
      <alignment horizontal="center" vertical="center" textRotation="90"/>
    </xf>
  </cellXfs>
  <cellStyles count="4">
    <cellStyle name="Normal" xfId="0" builtinId="0"/>
    <cellStyle name="Normal 2 2" xfId="3" xr:uid="{00000000-0005-0000-0000-000001000000}"/>
    <cellStyle name="Normal 2 2 10" xfId="2" xr:uid="{00000000-0005-0000-0000-000002000000}"/>
    <cellStyle name="Porcentaje" xfId="1" builtinId="5"/>
  </cellStyles>
  <dxfs count="74">
    <dxf>
      <fill>
        <patternFill patternType="solid">
          <fgColor indexed="64"/>
          <bgColor rgb="FFFEB109"/>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rgb="FFFF9900"/>
        </patternFill>
      </fill>
    </dxf>
    <dxf>
      <fill>
        <patternFill>
          <bgColor rgb="FFFFC000"/>
        </patternFill>
      </fill>
    </dxf>
    <dxf>
      <font>
        <color rgb="FFFF9900"/>
      </font>
    </dxf>
    <dxf>
      <fill>
        <patternFill>
          <bgColor rgb="FF00CC00"/>
        </patternFill>
      </fill>
    </dxf>
    <dxf>
      <fill>
        <patternFill>
          <bgColor rgb="FFFF9900"/>
        </patternFill>
      </fill>
    </dxf>
    <dxf>
      <fill>
        <patternFill>
          <bgColor rgb="FF81DC0F"/>
        </patternFill>
      </fill>
    </dxf>
    <dxf>
      <fill>
        <patternFill>
          <bgColor rgb="FF81DC0F"/>
        </patternFill>
      </fill>
    </dxf>
    <dxf>
      <fill>
        <patternFill>
          <bgColor rgb="FF81DC0F"/>
        </patternFill>
      </fill>
    </dxf>
    <dxf>
      <fill>
        <patternFill>
          <bgColor rgb="FF81DC0F"/>
        </patternFill>
      </fill>
    </dxf>
    <dxf>
      <fill>
        <patternFill>
          <bgColor rgb="FF81DC0F"/>
        </patternFill>
      </fill>
    </dxf>
    <dxf>
      <fill>
        <patternFill>
          <bgColor rgb="FF81DC0F"/>
        </patternFill>
      </fill>
    </dxf>
    <dxf>
      <fill>
        <patternFill>
          <bgColor rgb="FF81DC0F"/>
        </patternFill>
      </fill>
    </dxf>
    <dxf>
      <fill>
        <patternFill>
          <bgColor rgb="FF81DC0F"/>
        </patternFill>
      </fill>
    </dxf>
    <dxf>
      <fill>
        <patternFill>
          <bgColor rgb="FF81DC0F"/>
        </patternFill>
      </fill>
    </dxf>
    <dxf>
      <font>
        <color rgb="FF9C0006"/>
      </font>
      <fill>
        <patternFill>
          <bgColor rgb="FFFFC7CE"/>
        </patternFill>
      </fill>
    </dxf>
    <dxf>
      <fill>
        <patternFill>
          <bgColor rgb="FF00CC00"/>
        </patternFill>
      </fill>
    </dxf>
    <dxf>
      <fill>
        <patternFill>
          <bgColor rgb="FF8AE84A"/>
        </patternFill>
      </fill>
    </dxf>
    <dxf>
      <fill>
        <patternFill>
          <bgColor rgb="FF94E345"/>
        </patternFill>
      </fill>
    </dxf>
    <dxf>
      <fill>
        <patternFill>
          <bgColor rgb="FFFF9900"/>
        </patternFill>
      </fill>
    </dxf>
    <dxf>
      <fill>
        <patternFill>
          <bgColor rgb="FFFF9900"/>
        </patternFill>
      </fill>
    </dxf>
    <dxf>
      <fill>
        <patternFill>
          <bgColor rgb="FF8AFF15"/>
        </patternFill>
      </fill>
    </dxf>
    <dxf>
      <fill>
        <patternFill>
          <bgColor rgb="FF99FF33"/>
        </patternFill>
      </fill>
    </dxf>
    <dxf>
      <fill>
        <patternFill>
          <bgColor rgb="FFFF9900"/>
        </patternFill>
      </fill>
    </dxf>
    <dxf>
      <fill>
        <patternFill>
          <bgColor rgb="FFFFC000"/>
        </patternFill>
      </fill>
    </dxf>
    <dxf>
      <fill>
        <patternFill>
          <bgColor rgb="FFFF9900"/>
        </patternFill>
      </fill>
    </dxf>
    <dxf>
      <fill>
        <patternFill>
          <bgColor rgb="FFFF9900"/>
        </patternFill>
      </fill>
    </dxf>
    <dxf>
      <fill>
        <patternFill>
          <bgColor rgb="FF99FF33"/>
        </patternFill>
      </fill>
    </dxf>
    <dxf>
      <fill>
        <patternFill>
          <bgColor rgb="FF99FF33"/>
        </patternFill>
      </fill>
    </dxf>
    <dxf>
      <font>
        <color rgb="FF006100"/>
      </font>
      <fill>
        <patternFill>
          <bgColor rgb="FFC6EFCE"/>
        </patternFill>
      </fill>
    </dxf>
    <dxf>
      <fill>
        <patternFill>
          <bgColor rgb="FF81DC0F"/>
        </patternFill>
      </fill>
    </dxf>
    <dxf>
      <fill>
        <patternFill>
          <bgColor rgb="FF9FF828"/>
        </patternFill>
      </fill>
    </dxf>
    <dxf>
      <fill>
        <patternFill>
          <bgColor rgb="FFFF0000"/>
        </patternFill>
      </fill>
    </dxf>
    <dxf>
      <fill>
        <patternFill>
          <bgColor rgb="FFFFC000"/>
        </patternFill>
      </fill>
    </dxf>
    <dxf>
      <fill>
        <patternFill>
          <bgColor rgb="FF66FF33"/>
        </patternFill>
      </fill>
    </dxf>
    <dxf>
      <font>
        <b/>
        <i val="0"/>
        <color auto="1"/>
      </font>
      <fill>
        <patternFill patternType="solid">
          <fgColor indexed="64"/>
          <bgColor rgb="FF95E10F"/>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color auto="1"/>
      </font>
      <fill>
        <patternFill patternType="solid">
          <fgColor indexed="64"/>
          <bgColor rgb="FF95E10F"/>
        </patternFill>
      </fill>
    </dxf>
    <dxf>
      <fill>
        <patternFill patternType="solid">
          <fgColor indexed="64"/>
          <bgColor rgb="FFFEB109"/>
        </patternFill>
      </fill>
    </dxf>
    <dxf>
      <font>
        <b/>
        <i val="0"/>
      </font>
      <fill>
        <patternFill>
          <bgColor rgb="FF00CC00"/>
        </patternFill>
      </fill>
    </dxf>
    <dxf>
      <font>
        <b/>
        <i val="0"/>
      </font>
      <fill>
        <patternFill>
          <bgColor rgb="FFFFC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 Id="rId8" Type="http://schemas.openxmlformats.org/officeDocument/2006/relationships/externalLink" Target="externalLinks/externalLink7.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GIM ind plan trabajo anual'!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74859</xdr:colOff>
      <xdr:row>0</xdr:row>
      <xdr:rowOff>50662</xdr:rowOff>
    </xdr:from>
    <xdr:to>
      <xdr:col>2</xdr:col>
      <xdr:colOff>1547813</xdr:colOff>
      <xdr:row>2</xdr:row>
      <xdr:rowOff>253009</xdr:rowOff>
    </xdr:to>
    <xdr:pic>
      <xdr:nvPicPr>
        <xdr:cNvPr id="2" name="Imagen 1" descr="logo hospital manuela beltrá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0779" b="17186"/>
        <a:stretch>
          <a:fillRect/>
        </a:stretch>
      </xdr:blipFill>
      <xdr:spPr bwMode="auto">
        <a:xfrm>
          <a:off x="1798884" y="50662"/>
          <a:ext cx="1472954" cy="811947"/>
        </a:xfrm>
        <a:prstGeom prst="rect">
          <a:avLst/>
        </a:prstGeom>
        <a:noFill/>
        <a:ln>
          <a:noFill/>
        </a:ln>
      </xdr:spPr>
    </xdr:pic>
    <xdr:clientData/>
  </xdr:twoCellAnchor>
  <xdr:twoCellAnchor editAs="oneCell">
    <xdr:from>
      <xdr:col>23</xdr:col>
      <xdr:colOff>0</xdr:colOff>
      <xdr:row>0</xdr:row>
      <xdr:rowOff>95250</xdr:rowOff>
    </xdr:from>
    <xdr:to>
      <xdr:col>24</xdr:col>
      <xdr:colOff>278010</xdr:colOff>
      <xdr:row>1</xdr:row>
      <xdr:rowOff>66675</xdr:rowOff>
    </xdr:to>
    <xdr:sp macro="" textlink="">
      <xdr:nvSpPr>
        <xdr:cNvPr id="3" name="Button 3" hidden="1">
          <a:extLst>
            <a:ext uri="{63B3BB69-23CF-44E3-9099-C40C66FF867C}">
              <a14:compatExt xmlns:a14="http://schemas.microsoft.com/office/drawing/2010/main" spid="_x0000_s45059"/>
            </a:ext>
            <a:ext uri="{FF2B5EF4-FFF2-40B4-BE49-F238E27FC236}">
              <a16:creationId xmlns:a16="http://schemas.microsoft.com/office/drawing/2014/main" id="{00000000-0008-0000-0000-000003000000}"/>
            </a:ext>
          </a:extLst>
        </xdr:cNvPr>
        <xdr:cNvSpPr/>
      </xdr:nvSpPr>
      <xdr:spPr bwMode="auto">
        <a:xfrm>
          <a:off x="24422100" y="95250"/>
          <a:ext cx="1031676" cy="24765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GUARDAR</a:t>
          </a:r>
        </a:p>
      </xdr:txBody>
    </xdr:sp>
    <xdr:clientData fPrintsWithSheet="0"/>
  </xdr:twoCellAnchor>
  <xdr:twoCellAnchor>
    <xdr:from>
      <xdr:col>24</xdr:col>
      <xdr:colOff>29765</xdr:colOff>
      <xdr:row>6</xdr:row>
      <xdr:rowOff>102394</xdr:rowOff>
    </xdr:from>
    <xdr:to>
      <xdr:col>26</xdr:col>
      <xdr:colOff>595311</xdr:colOff>
      <xdr:row>7</xdr:row>
      <xdr:rowOff>223243</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25175765" y="1978819"/>
          <a:ext cx="2013346" cy="6256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i="1" u="sng">
              <a:solidFill>
                <a:sysClr val="windowText" lastClr="000000"/>
              </a:solidFill>
            </a:rPr>
            <a:t>Ir al</a:t>
          </a:r>
          <a:r>
            <a:rPr lang="es-CO" sz="1400" i="1" u="sng" baseline="0">
              <a:solidFill>
                <a:sysClr val="windowText" lastClr="000000"/>
              </a:solidFill>
            </a:rPr>
            <a:t> </a:t>
          </a:r>
          <a:endParaRPr lang="es-CO" sz="1200" i="1" u="sng" baseline="0">
            <a:solidFill>
              <a:sysClr val="windowText" lastClr="000000"/>
            </a:solidFill>
          </a:endParaRPr>
        </a:p>
        <a:p>
          <a:pPr algn="l"/>
          <a:r>
            <a:rPr lang="es-CO" sz="1400" i="1" u="sng" baseline="0">
              <a:solidFill>
                <a:sysClr val="windowText" lastClr="000000"/>
              </a:solidFill>
            </a:rPr>
            <a:t>Indicador</a:t>
          </a:r>
          <a:endParaRPr lang="es-CO" sz="1600" i="1" u="sng">
            <a:solidFill>
              <a:sysClr val="windowText" lastClr="000000"/>
            </a:solidFill>
          </a:endParaRPr>
        </a:p>
      </xdr:txBody>
    </xdr:sp>
    <xdr:clientData/>
  </xdr:twoCellAnchor>
  <xdr:twoCellAnchor>
    <xdr:from>
      <xdr:col>25</xdr:col>
      <xdr:colOff>686393</xdr:colOff>
      <xdr:row>6</xdr:row>
      <xdr:rowOff>208358</xdr:rowOff>
    </xdr:from>
    <xdr:to>
      <xdr:col>26</xdr:col>
      <xdr:colOff>353613</xdr:colOff>
      <xdr:row>7</xdr:row>
      <xdr:rowOff>122633</xdr:rowOff>
    </xdr:to>
    <xdr:pic>
      <xdr:nvPicPr>
        <xdr:cNvPr id="7" name="Imagen 6" descr="ir a tras">
          <a:hlinkClick xmlns:r="http://schemas.openxmlformats.org/officeDocument/2006/relationships" r:id="rId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6556293" y="2084783"/>
          <a:ext cx="391120" cy="419100"/>
        </a:xfrm>
        <a:prstGeom prst="rect">
          <a:avLst/>
        </a:prstGeom>
      </xdr:spPr>
    </xdr:pic>
    <xdr:clientData/>
  </xdr:twoCellAnchor>
  <xdr:twoCellAnchor editAs="oneCell">
    <xdr:from>
      <xdr:col>23</xdr:col>
      <xdr:colOff>0</xdr:colOff>
      <xdr:row>0</xdr:row>
      <xdr:rowOff>95250</xdr:rowOff>
    </xdr:from>
    <xdr:to>
      <xdr:col>24</xdr:col>
      <xdr:colOff>278010</xdr:colOff>
      <xdr:row>1</xdr:row>
      <xdr:rowOff>66675</xdr:rowOff>
    </xdr:to>
    <xdr:sp macro="" textlink="">
      <xdr:nvSpPr>
        <xdr:cNvPr id="8" name="Button 3" hidden="1">
          <a:extLst>
            <a:ext uri="{63B3BB69-23CF-44E3-9099-C40C66FF867C}">
              <a14:compatExt xmlns:a14="http://schemas.microsoft.com/office/drawing/2010/main" spid="_x0000_s45059"/>
            </a:ext>
            <a:ext uri="{FF2B5EF4-FFF2-40B4-BE49-F238E27FC236}">
              <a16:creationId xmlns:a16="http://schemas.microsoft.com/office/drawing/2014/main" id="{00000000-0008-0000-0000-000008000000}"/>
            </a:ext>
          </a:extLst>
        </xdr:cNvPr>
        <xdr:cNvSpPr/>
      </xdr:nvSpPr>
      <xdr:spPr bwMode="auto">
        <a:xfrm>
          <a:off x="24422100" y="95250"/>
          <a:ext cx="1031676" cy="247650"/>
        </a:xfrm>
        <a:prstGeom prst="rect">
          <a:avLst/>
        </a:prstGeom>
        <a:noFill/>
        <a:ln w="9525">
          <a:miter lim="800000"/>
          <a:headEnd/>
          <a:tailEnd/>
        </a:ln>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cs typeface="Calibri"/>
            </a:rPr>
            <a:t>GUARDAR</a:t>
          </a:r>
        </a:p>
      </xdr:txBody>
    </xdr:sp>
    <xdr:clientData fPrintsWithSheet="0"/>
  </xdr:twoCellAnchor>
  <mc:AlternateContent xmlns:mc="http://schemas.openxmlformats.org/markup-compatibility/2006">
    <mc:Choice xmlns:a14="http://schemas.microsoft.com/office/drawing/2010/main" Requires="a14">
      <xdr:twoCellAnchor editAs="oneCell">
        <xdr:from>
          <xdr:col>24</xdr:col>
          <xdr:colOff>76200</xdr:colOff>
          <xdr:row>3</xdr:row>
          <xdr:rowOff>133350</xdr:rowOff>
        </xdr:from>
        <xdr:to>
          <xdr:col>26</xdr:col>
          <xdr:colOff>581025</xdr:colOff>
          <xdr:row>5</xdr:row>
          <xdr:rowOff>152400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s-CO" sz="1400" b="0" i="0" u="none" strike="noStrike" baseline="0">
                  <a:solidFill>
                    <a:srgbClr val="000000"/>
                  </a:solidFill>
                  <a:latin typeface="Calibri"/>
                  <a:cs typeface="Calibri"/>
                </a:rPr>
                <a:t>GUARDAR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19050</xdr:colOff>
          <xdr:row>1</xdr:row>
          <xdr:rowOff>28575</xdr:rowOff>
        </xdr:from>
        <xdr:to>
          <xdr:col>26</xdr:col>
          <xdr:colOff>504825</xdr:colOff>
          <xdr:row>2</xdr:row>
          <xdr:rowOff>238125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s-CO" sz="1400" b="0" i="0" u="none" strike="noStrike" baseline="0">
                  <a:solidFill>
                    <a:srgbClr val="000000"/>
                  </a:solidFill>
                  <a:latin typeface="Calibri"/>
                  <a:cs typeface="Calibri"/>
                </a:rPr>
                <a:t>REGRESAR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8A99202\29-04-08%20Peligros%20Carvajal%20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2/Recupotencia/OHSAS%2018001/Ajustes%20auditor&#237;a/Matriz%20de%20identificaci&#243;n%20de%20Peligros,%20evaluaci&#243;n%20y%20control%20de%20riesgos.%20No.%20268000001%20Recupotencia%20P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C:/C:/Users/farepeca/AppData/Local/Microsoft/Windows/Temporary%20Internet%20Files/Content.Outlook/R9JBZP72/Programa%20Salud%20Publica%202017%20Diciembre%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Users/Carlos/Downloads/MATRIZ%20-%20GOBERN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1/Maquinas_Esmaltados/PMS/OHSAS%2018001/ajustes%20auditoria/Matriz%20de%20Identificaci&#243;n%20de%20Peligros%20Evaluaci&#243;n%20y%20Control%20de%20Riesgos%20Maquina%20P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Servidor/valcharo%20serv/Corporativo/Iso14001_Ohsas18001_SGRI/Administracion/INFORMATICA/OHSAS%2018001/Matriz%20Peligros%20Informtatica%20y%20Telecomunicaciones%20P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798DFEB\1.%20MATRIZ%20PELIGROS%20RIESGOS%20CASA%20MA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C:/N:/Corporativo/Iso14001_Ohsas18001_SGRI/Administracion/GESTI&#211;N%20HUMANA/OHSAS%2018001/Matriz%20Peligros%20Gesti&#243;n%20Humana%20P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6358BCC\Formato%20Matriz%20de%20Identificaci&#243;n%20de%20Peligros%20%20Evaluaci&#243;n%20y%20Control%20de%20Riesgo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2/Maquina4/OHSAS%2018000/Ajustes%20auditor&#237;a%20(Desp%20Rec%20PM4)/MATRIZ%20DE%20IDENTIFICACI&#211;N%20DE%20PELIGROS,%20EVALUACI&#211;N%20Y%20CONTROL%20DE%20RIESGOS.%20No%20240000009%20PM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C:/F:/A.R.P%20Colmena/MATRIZ/MATRIZ%2011%20DE%20O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F:/MATRIZ%20MEDELLIN%20CARVAJ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C:/N:/Iso14001_Ohsas18001_SGRI/Abastecimiento/OHSAS%2018001/AJUSTES%20AUDITORIA%20INTERNA/Matriz%20de%20peligros%20Abastecimiento%20Versi&#243;n%2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1/Conversion/4.%20Ohsas%2018001/Ajustes%20auditoria%20interna/150000008%20Matriz%20Peligros%20Conversi&#243;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C:/N:/Iso14001_Ohsas18001_SGRI/Operaciones_P1/Recupotencia/21.Ajustes%20auditoria%20interna/180010010Matriz%20Identif%20Peligros%20Eval%20Control%20Riesgos%20Cald%20P1%20v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Users/Usuario/Downloads/Plantilla%20Cargue%20Masivo%20Matriz.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d.docs.live.net/Users/Contador/Documents/Premier/Presentacion%20Excel/Proyecto/Canal%20de%20Youtube/Creacion%20Archivos/16%20Mi%20primer%20Dashboard-.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d.docs.live.net/Users/PC/Dropbox/GOBERNACI&#211;N/Solicitud%20Documentos/INF%20HUGO/MATRIZ.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d.docs.live.net/C:/F:/FIBRA,%20PULPA%20Y%20CAUSTI/peliros%20pulpa/Matriz%20Peligros%20Pulpa%20P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d.docs.live.net/C:/Users/soni/Documents/EMPRESAS%201/2017/Programa%20Auditivo%20(1).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d.docs.live.net/C:/F:/FIBRA,%20PULPA%20Y%20CAUSTI/fibra,%20pulpa%20y%20caustificacion/Matriz%20Peligros%20Pulpa%20P1%20corregido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0E6E8C\Matriz%20de%20Identificaci&#243;n%20de%20Peligros%20Evaluaci&#243;n%20y%20Control%20de%20riesgos%20Mtto%20Central%20nueva%20outsourcing%20Ajuste%20Oct%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C:/F:/FIBRA,%20PULPA%20Y%20CAUSTI/Matriz%20Peligros%20Pulpa%20%20P2.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D:\Users\cescobar\DOCUME~1\DOCUME~1\MATRIZ~2\file:\C:\Users\PC\Dropbox\GOBERNACI&#211;N\DOCUMENTOS%20INFORME%20# 2/Documentos Informe 1 Finales/DOC INFORME 1 - JR/REGISTROS/MATRIZ DE PELIGROS Y RIESGOS - GOBERNACI&#211;N.xlsx?0E8052D3" TargetMode="External"/><Relationship Id="rId1" Type="http://schemas.openxmlformats.org/officeDocument/2006/relationships/externalLinkPath" Target="file:///\\0E8052D3\MATRIZ%20DE%20PELIGROS%20Y%20RIESGOS%20-%20GOBERNACI&#211;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C:/Zeus/datos/iNGLES/Matriz%20Peligros%20PM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C:/Zeus/datos/Corporativo/Iso14001_Ohsas18001_SGRI/Operaciones_P1/Maquinas_Esmaltados/OMC/OHSAS%2018001/Matriz%20Peligros%20Esmaltados%20VERSION%20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C:/F:/FIBRA,%20PULPA%20Y%20CAUSTI/Matriz%20de%20peligros%20Ingenieria%20P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C:/W2kduitama/rhumanos/SHURTADO/Mis%20documentos2005/INFORMES2005/INFORME%20IMPRIMIR/RESUMESTADACCID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rra proceso"/>
      <sheetName val="Barra Peligro"/>
      <sheetName val="Perdida"/>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CONTROLES"/>
      <sheetName val="Lista comprobación controles"/>
      <sheetName val="Lista Proceso"/>
      <sheetName val="Lista Peligro"/>
      <sheetName val="Lista tipo de actividad"/>
      <sheetName val="Lista peligro agrupado"/>
      <sheetName val="Lista pérdida probable"/>
      <sheetName val="Lista 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AP 2015"/>
      <sheetName val="FMT-SI-14"/>
      <sheetName val="Parámetros"/>
      <sheetName val="Análisis Causas"/>
      <sheetName val="Gráfica"/>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INTERIOR"/>
      <sheetName val="SEC HACIENDA"/>
      <sheetName val="SEC VIVIENDA"/>
      <sheetName val="SEC GENERAL"/>
      <sheetName val="DESARROLLO"/>
      <sheetName val="DATOS"/>
      <sheetName val="JURIDIC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CONTROLES"/>
      <sheetName val="Lista comprobación controles "/>
      <sheetName val="Lista Proceso (2)"/>
      <sheetName val="Lista Peligro (2)"/>
      <sheetName val="Lista tipo de actividad (2)"/>
      <sheetName val="Lista peligro agrupado (2)"/>
      <sheetName val="Lista pérdida probable (2)"/>
      <sheetName val="Lista controles (2)"/>
      <sheetName val="Lista comprobación controles"/>
      <sheetName val="Lista Proceso"/>
      <sheetName val="Lista Peligro"/>
      <sheetName val="Lista tipo de actividad"/>
      <sheetName val="Lista peligro agrupado"/>
      <sheetName val="Lista pérdida probable"/>
      <sheetName val="Lista controle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PELIGROS"/>
      <sheetName val="MATRIZ DE VALORACIÓN DEL RIESGO"/>
      <sheetName val="TOMA DE DESICIONES"/>
      <sheetName val="CALIFICACION GRADO DE CONTROL"/>
      <sheetName val="CONTROLES"/>
      <sheetName val="CONTROL DE CAMBIOS "/>
      <sheetName val="Hoja1"/>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1"/>
      <sheetName val="MATRIZ"/>
      <sheetName val="Barra Proceso"/>
      <sheetName val="Barra Peligro"/>
      <sheetName val="Barra Rut"/>
      <sheetName val="FACT RIESGOS"/>
      <sheetName val="Perdida"/>
      <sheetName val="Controles"/>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controles"/>
      <sheetName val="Lista Peligro"/>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ON"/>
      <sheetName val="MATRIZ"/>
      <sheetName val="PLAN CONTROLES"/>
      <sheetName val="Estadistica"/>
      <sheetName val="Plan Accion  IFA"/>
      <sheetName val="Plan Accion Matriz"/>
      <sheetName val="Plan Accion Controles"/>
      <sheetName val="Lista Peligro"/>
      <sheetName val="Listado Pérdida"/>
      <sheetName val="Lista Controles"/>
      <sheetName val="Lista peligro agrupado"/>
      <sheetName val="Lista Proceso"/>
      <sheetName val="Lista tipo actividad"/>
      <sheetName val="Lista comprobación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rra Proceso"/>
      <sheetName val="Tabla1"/>
      <sheetName val="MATRIZ"/>
      <sheetName val="Barra Peligro"/>
      <sheetName val="Barra Rut"/>
      <sheetName val="FACT RIESGOS"/>
      <sheetName val="Perdida"/>
      <sheetName val="Controles"/>
      <sheetName val="Otro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Barra proceso"/>
      <sheetName val="Tabla1"/>
      <sheetName val="MATRIZ PELIGROS Y RGOS MEDELLÍN"/>
      <sheetName val="Barra Peligro"/>
      <sheetName val="Barra Rut"/>
      <sheetName val="FACT RIESGOS"/>
      <sheetName val="OFICIOS"/>
      <sheetName val="Perdida"/>
      <sheetName val="Controles"/>
      <sheetName val="Otro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TRIZ"/>
      <sheetName val="PLAN DE CONTROLES"/>
      <sheetName val="LISTA COMPROBACION CONTROLES"/>
      <sheetName val="LISTA DE PROCESOS"/>
      <sheetName val="LISTA PELIGROS"/>
      <sheetName val="LISTA TIPO DE ACTIVIDAD"/>
      <sheetName val="LISTA PELIGRO AGRUPADO "/>
      <sheetName val="LISTA PERDIDA PROBABLE"/>
      <sheetName val="LISTA 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CONTROLES"/>
      <sheetName val="LISTA COMPROBACIÓN DE CONTROLES"/>
      <sheetName val="Lista de proceso"/>
      <sheetName val="List de peligro"/>
      <sheetName val="Lista tipo de actividad"/>
      <sheetName val="Lista peligro agrupado"/>
      <sheetName val="Lista pérdida probable"/>
      <sheetName val="Lista de contro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CONTROLES"/>
      <sheetName val="Lista comprobación de controles"/>
      <sheetName val="Lista proceso"/>
      <sheetName val="Lista peligro"/>
      <sheetName val="Lista tipo de actividad"/>
      <sheetName val="Lista peligro agrupado"/>
      <sheetName val="Lista pérdida probable"/>
      <sheetName val="Lista controle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GTC45"/>
      <sheetName val="Listas"/>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Guion"/>
      <sheetName val="Teoria"/>
      <sheetName val="Metricas"/>
      <sheetName val="Base"/>
      <sheetName val="Dashboard"/>
      <sheetName val="Plan 2"/>
      <sheetName val="Redes Sociales"/>
      <sheetName val="Imag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CIENDA"/>
      <sheetName val="GENERAL"/>
      <sheetName val="DESARROLLO"/>
      <sheetName val="DATOS"/>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1"/>
      <sheetName val="MATRIZ"/>
      <sheetName val="Barra Proceso"/>
      <sheetName val="Barra Peligro"/>
      <sheetName val="Barra Rut"/>
      <sheetName val="FACT RIESGOS"/>
      <sheetName val="Perdida"/>
      <sheetName val="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 MANUFACTURA"/>
      <sheetName val="VOZ DOCENTES (2)"/>
      <sheetName val="AUD. DOCENTES"/>
      <sheetName val="VOZ CALL"/>
      <sheetName val="AUD.CALL"/>
      <sheetName val="CANTANTES"/>
      <sheetName val="MÚSICOS"/>
      <sheetName val="FORMATO INSPECCION DE DIADE (2"/>
      <sheetName val="FORMATO INSPECCIÓN EPA (2)"/>
      <sheetName val="FORMATO DE SEGUIMIENTO"/>
      <sheetName val="INSPECCION PUESTO AUDITIVO  (2"/>
      <sheetName val="LISTA FACTORES RIESGO CALL (2)"/>
      <sheetName val="INSPECCION PUESTO VOZ  (2)"/>
      <sheetName val="VHI30"/>
      <sheetName val="PERFIL VOCAL (2)"/>
      <sheetName val="LISTA FACTORES RIESGO docen (2"/>
      <sheetName val="SVHI (2)"/>
      <sheetName val="Base Puestos de Trabajo"/>
      <sheetName val="Página Principal"/>
      <sheetName val="Base Consolidada Auditivo"/>
      <sheetName val="Informes Consolidados Auditivo"/>
      <sheetName val="Obligacion - Responsabilidad"/>
      <sheetName val="Matriz de Peligros"/>
      <sheetName val="Ausentismo"/>
      <sheetName val="Cronograma Auditivo"/>
      <sheetName val="INSPECCION PUESTO AUDITIVO MANU"/>
      <sheetName val="Base Trabajadores"/>
      <sheetName val="LISTA DE CHEQUEO FR CALL CENTER"/>
      <sheetName val="Trabajadores en Seguimiento"/>
      <sheetName val="Inspección Puesto Trabajo"/>
      <sheetName val="Indicadores Auditivo"/>
      <sheetName val="Mediciones De Ruido"/>
      <sheetName val="Capacitaciones Auditiva"/>
      <sheetName val="Capacitaciones Voz"/>
      <sheetName val="DX ENF. AUDITIVO"/>
      <sheetName val="DX ENF. VOCAL"/>
      <sheetName val="FORMATO INSPECCION DE DIADEMAS"/>
      <sheetName val="Base Datos Inspección Diademas"/>
      <sheetName val="FORMATO INSPECCIÓN EPA"/>
      <sheetName val="Base Datos Inspección EPA"/>
      <sheetName val="Seguimiento Recomend. Salud"/>
      <sheetName val="Base Recomendaciones"/>
      <sheetName val="Menú Principal"/>
      <sheetName val="Audiometrias"/>
      <sheetName val="TD Audio"/>
      <sheetName val="BD Audimetrias"/>
      <sheetName val="AUDITIVO CALL CENTER"/>
      <sheetName val="BD ACC"/>
      <sheetName val="AUDITIVO MANUFACTURA"/>
      <sheetName val="BD AM"/>
      <sheetName val="AUDITIVO DOCENTES"/>
      <sheetName val="BD AD"/>
      <sheetName val="AUDITIVO MUSICOS"/>
      <sheetName val="BD AMUSICOS"/>
      <sheetName val="BASE DE SATOS VOZ CALL CENTER"/>
      <sheetName val="BD Sintomas Laringeos Docentes"/>
      <sheetName val="Evaluación Incapacidad de Voz"/>
      <sheetName val="S-VHI"/>
      <sheetName val="Base Datos Evalu. Incapacidad"/>
      <sheetName val="SVHI"/>
      <sheetName val="Base Datos SVHI"/>
      <sheetName val="BD Sintomas Auditivo Docentes"/>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v. controles (2)"/>
      <sheetName val="Interv. controles"/>
      <sheetName val="Tabla1"/>
      <sheetName val="MATRIZ"/>
      <sheetName val="Barra Proceso"/>
      <sheetName val="Barra Peligro"/>
      <sheetName val="Barra Rut"/>
      <sheetName val="FACT RIESGOS"/>
      <sheetName val="Perdida"/>
      <sheetName val="Contro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CALIFICACIÓN"/>
      <sheetName val="MATRIZ"/>
      <sheetName val="PLAN EFEC CONTROLES "/>
      <sheetName val="Plan de Accion Contr e Interven"/>
      <sheetName val="Lista comprobación controles"/>
      <sheetName val="Lista Proceso"/>
      <sheetName val="Lista Peligro"/>
      <sheetName val="Lista tipo de actividad "/>
      <sheetName val="Lista peligro agrupado"/>
      <sheetName val="Lista pérdida probable"/>
      <sheetName val="Lista 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1"/>
      <sheetName val="MATRIZ"/>
      <sheetName val="Barra Proceso"/>
      <sheetName val="Barra Peligro"/>
      <sheetName val="Barra Rut"/>
      <sheetName val="FACT RIESGOS"/>
      <sheetName val="Perdida"/>
      <sheetName val="Control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TANTES"/>
      <sheetName val="DESPACHO GOBERNADOR"/>
      <sheetName val="SEC INTERIOR"/>
      <sheetName val="SEC GENERAL"/>
      <sheetName val="SEC PLANEACIÓN"/>
      <sheetName val="SEC HACIENDA "/>
      <sheetName val="SEC DESARROLLO"/>
      <sheetName val="SEC EDUCACIÓN"/>
      <sheetName val="SEC TRANSP E INFRA"/>
      <sheetName val="SECRETARIA TIC"/>
      <sheetName val="SEC CULTURA"/>
      <sheetName val="SEC AGRICULTURA"/>
      <sheetName val="SEC VIVIENDA"/>
      <sheetName val="SEC SALUD"/>
      <sheetName val="ARCHIVO DEL DPTO"/>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rra Control (intervencion)"/>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Perdida"/>
      <sheetName val="Barra Rut"/>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1"/>
      <sheetName val="MATRIZ"/>
      <sheetName val="Barra Proceso"/>
      <sheetName val="Barra Peligro"/>
      <sheetName val="Barra Rut"/>
      <sheetName val="FACT RIESGOS"/>
      <sheetName val="Perdida"/>
      <sheetName val="Control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Z158"/>
  <sheetViews>
    <sheetView showGridLines="0" tabSelected="1" topLeftCell="A127" zoomScale="64" zoomScaleNormal="64" workbookViewId="0">
      <selection activeCell="A135" sqref="A135:A140"/>
    </sheetView>
  </sheetViews>
  <sheetFormatPr baseColWidth="10" defaultColWidth="11.42578125" defaultRowHeight="12.75" x14ac:dyDescent="0.2"/>
  <cols>
    <col min="1" max="1" width="9.140625" style="3" customWidth="1"/>
    <col min="2" max="2" width="16.7109375" style="3" customWidth="1"/>
    <col min="3" max="3" width="63.5703125" style="50" customWidth="1"/>
    <col min="4" max="4" width="66.42578125" style="3" customWidth="1"/>
    <col min="5" max="5" width="31.42578125" style="3" customWidth="1"/>
    <col min="6" max="6" width="19.5703125" style="3" customWidth="1"/>
    <col min="7" max="19" width="6.7109375" style="51" customWidth="1"/>
    <col min="20" max="20" width="8.7109375" style="51" customWidth="1"/>
    <col min="21" max="21" width="12.42578125" style="51" customWidth="1"/>
    <col min="22" max="22" width="25.5703125" style="51" customWidth="1"/>
    <col min="23" max="23" width="25.42578125" style="51" customWidth="1"/>
    <col min="24" max="217" width="11.42578125" style="3"/>
    <col min="218" max="218" width="2.28515625" style="3" customWidth="1"/>
    <col min="219" max="219" width="8" style="3" customWidth="1"/>
    <col min="220" max="220" width="54" style="3" customWidth="1"/>
    <col min="221" max="221" width="16" style="3" customWidth="1"/>
    <col min="222" max="245" width="4.7109375" style="3" customWidth="1"/>
    <col min="246" max="246" width="7.28515625" style="3" customWidth="1"/>
    <col min="247" max="247" width="7" style="3" bestFit="1" customWidth="1"/>
    <col min="248" max="248" width="15" style="3" customWidth="1"/>
    <col min="249" max="249" width="0" style="3" hidden="1" customWidth="1"/>
    <col min="250" max="473" width="11.42578125" style="3"/>
    <col min="474" max="474" width="2.28515625" style="3" customWidth="1"/>
    <col min="475" max="475" width="8" style="3" customWidth="1"/>
    <col min="476" max="476" width="54" style="3" customWidth="1"/>
    <col min="477" max="477" width="16" style="3" customWidth="1"/>
    <col min="478" max="501" width="4.7109375" style="3" customWidth="1"/>
    <col min="502" max="502" width="7.28515625" style="3" customWidth="1"/>
    <col min="503" max="503" width="7" style="3" bestFit="1" customWidth="1"/>
    <col min="504" max="504" width="15" style="3" customWidth="1"/>
    <col min="505" max="505" width="0" style="3" hidden="1" customWidth="1"/>
    <col min="506" max="729" width="11.42578125" style="3"/>
    <col min="730" max="730" width="2.28515625" style="3" customWidth="1"/>
    <col min="731" max="731" width="8" style="3" customWidth="1"/>
    <col min="732" max="732" width="54" style="3" customWidth="1"/>
    <col min="733" max="733" width="16" style="3" customWidth="1"/>
    <col min="734" max="757" width="4.7109375" style="3" customWidth="1"/>
    <col min="758" max="758" width="7.28515625" style="3" customWidth="1"/>
    <col min="759" max="759" width="7" style="3" bestFit="1" customWidth="1"/>
    <col min="760" max="760" width="15" style="3" customWidth="1"/>
    <col min="761" max="761" width="0" style="3" hidden="1" customWidth="1"/>
    <col min="762" max="985" width="11.42578125" style="3"/>
    <col min="986" max="986" width="2.28515625" style="3" customWidth="1"/>
    <col min="987" max="987" width="8" style="3" customWidth="1"/>
    <col min="988" max="988" width="54" style="3" customWidth="1"/>
    <col min="989" max="989" width="16" style="3" customWidth="1"/>
    <col min="990" max="1013" width="4.7109375" style="3" customWidth="1"/>
    <col min="1014" max="1014" width="7.28515625" style="3" customWidth="1"/>
    <col min="1015" max="1015" width="7" style="3" bestFit="1" customWidth="1"/>
    <col min="1016" max="1016" width="15" style="3" customWidth="1"/>
    <col min="1017" max="1017" width="0" style="3" hidden="1" customWidth="1"/>
    <col min="1018" max="1241" width="11.42578125" style="3"/>
    <col min="1242" max="1242" width="2.28515625" style="3" customWidth="1"/>
    <col min="1243" max="1243" width="8" style="3" customWidth="1"/>
    <col min="1244" max="1244" width="54" style="3" customWidth="1"/>
    <col min="1245" max="1245" width="16" style="3" customWidth="1"/>
    <col min="1246" max="1269" width="4.7109375" style="3" customWidth="1"/>
    <col min="1270" max="1270" width="7.28515625" style="3" customWidth="1"/>
    <col min="1271" max="1271" width="7" style="3" bestFit="1" customWidth="1"/>
    <col min="1272" max="1272" width="15" style="3" customWidth="1"/>
    <col min="1273" max="1273" width="0" style="3" hidden="1" customWidth="1"/>
    <col min="1274" max="1497" width="11.42578125" style="3"/>
    <col min="1498" max="1498" width="2.28515625" style="3" customWidth="1"/>
    <col min="1499" max="1499" width="8" style="3" customWidth="1"/>
    <col min="1500" max="1500" width="54" style="3" customWidth="1"/>
    <col min="1501" max="1501" width="16" style="3" customWidth="1"/>
    <col min="1502" max="1525" width="4.7109375" style="3" customWidth="1"/>
    <col min="1526" max="1526" width="7.28515625" style="3" customWidth="1"/>
    <col min="1527" max="1527" width="7" style="3" bestFit="1" customWidth="1"/>
    <col min="1528" max="1528" width="15" style="3" customWidth="1"/>
    <col min="1529" max="1529" width="0" style="3" hidden="1" customWidth="1"/>
    <col min="1530" max="1753" width="11.42578125" style="3"/>
    <col min="1754" max="1754" width="2.28515625" style="3" customWidth="1"/>
    <col min="1755" max="1755" width="8" style="3" customWidth="1"/>
    <col min="1756" max="1756" width="54" style="3" customWidth="1"/>
    <col min="1757" max="1757" width="16" style="3" customWidth="1"/>
    <col min="1758" max="1781" width="4.7109375" style="3" customWidth="1"/>
    <col min="1782" max="1782" width="7.28515625" style="3" customWidth="1"/>
    <col min="1783" max="1783" width="7" style="3" bestFit="1" customWidth="1"/>
    <col min="1784" max="1784" width="15" style="3" customWidth="1"/>
    <col min="1785" max="1785" width="0" style="3" hidden="1" customWidth="1"/>
    <col min="1786" max="2009" width="11.42578125" style="3"/>
    <col min="2010" max="2010" width="2.28515625" style="3" customWidth="1"/>
    <col min="2011" max="2011" width="8" style="3" customWidth="1"/>
    <col min="2012" max="2012" width="54" style="3" customWidth="1"/>
    <col min="2013" max="2013" width="16" style="3" customWidth="1"/>
    <col min="2014" max="2037" width="4.7109375" style="3" customWidth="1"/>
    <col min="2038" max="2038" width="7.28515625" style="3" customWidth="1"/>
    <col min="2039" max="2039" width="7" style="3" bestFit="1" customWidth="1"/>
    <col min="2040" max="2040" width="15" style="3" customWidth="1"/>
    <col min="2041" max="2041" width="0" style="3" hidden="1" customWidth="1"/>
    <col min="2042" max="2265" width="11.42578125" style="3"/>
    <col min="2266" max="2266" width="2.28515625" style="3" customWidth="1"/>
    <col min="2267" max="2267" width="8" style="3" customWidth="1"/>
    <col min="2268" max="2268" width="54" style="3" customWidth="1"/>
    <col min="2269" max="2269" width="16" style="3" customWidth="1"/>
    <col min="2270" max="2293" width="4.7109375" style="3" customWidth="1"/>
    <col min="2294" max="2294" width="7.28515625" style="3" customWidth="1"/>
    <col min="2295" max="2295" width="7" style="3" bestFit="1" customWidth="1"/>
    <col min="2296" max="2296" width="15" style="3" customWidth="1"/>
    <col min="2297" max="2297" width="0" style="3" hidden="1" customWidth="1"/>
    <col min="2298" max="2521" width="11.42578125" style="3"/>
    <col min="2522" max="2522" width="2.28515625" style="3" customWidth="1"/>
    <col min="2523" max="2523" width="8" style="3" customWidth="1"/>
    <col min="2524" max="2524" width="54" style="3" customWidth="1"/>
    <col min="2525" max="2525" width="16" style="3" customWidth="1"/>
    <col min="2526" max="2549" width="4.7109375" style="3" customWidth="1"/>
    <col min="2550" max="2550" width="7.28515625" style="3" customWidth="1"/>
    <col min="2551" max="2551" width="7" style="3" bestFit="1" customWidth="1"/>
    <col min="2552" max="2552" width="15" style="3" customWidth="1"/>
    <col min="2553" max="2553" width="0" style="3" hidden="1" customWidth="1"/>
    <col min="2554" max="2777" width="11.42578125" style="3"/>
    <col min="2778" max="2778" width="2.28515625" style="3" customWidth="1"/>
    <col min="2779" max="2779" width="8" style="3" customWidth="1"/>
    <col min="2780" max="2780" width="54" style="3" customWidth="1"/>
    <col min="2781" max="2781" width="16" style="3" customWidth="1"/>
    <col min="2782" max="2805" width="4.7109375" style="3" customWidth="1"/>
    <col min="2806" max="2806" width="7.28515625" style="3" customWidth="1"/>
    <col min="2807" max="2807" width="7" style="3" bestFit="1" customWidth="1"/>
    <col min="2808" max="2808" width="15" style="3" customWidth="1"/>
    <col min="2809" max="2809" width="0" style="3" hidden="1" customWidth="1"/>
    <col min="2810" max="3033" width="11.42578125" style="3"/>
    <col min="3034" max="3034" width="2.28515625" style="3" customWidth="1"/>
    <col min="3035" max="3035" width="8" style="3" customWidth="1"/>
    <col min="3036" max="3036" width="54" style="3" customWidth="1"/>
    <col min="3037" max="3037" width="16" style="3" customWidth="1"/>
    <col min="3038" max="3061" width="4.7109375" style="3" customWidth="1"/>
    <col min="3062" max="3062" width="7.28515625" style="3" customWidth="1"/>
    <col min="3063" max="3063" width="7" style="3" bestFit="1" customWidth="1"/>
    <col min="3064" max="3064" width="15" style="3" customWidth="1"/>
    <col min="3065" max="3065" width="0" style="3" hidden="1" customWidth="1"/>
    <col min="3066" max="3289" width="11.42578125" style="3"/>
    <col min="3290" max="3290" width="2.28515625" style="3" customWidth="1"/>
    <col min="3291" max="3291" width="8" style="3" customWidth="1"/>
    <col min="3292" max="3292" width="54" style="3" customWidth="1"/>
    <col min="3293" max="3293" width="16" style="3" customWidth="1"/>
    <col min="3294" max="3317" width="4.7109375" style="3" customWidth="1"/>
    <col min="3318" max="3318" width="7.28515625" style="3" customWidth="1"/>
    <col min="3319" max="3319" width="7" style="3" bestFit="1" customWidth="1"/>
    <col min="3320" max="3320" width="15" style="3" customWidth="1"/>
    <col min="3321" max="3321" width="0" style="3" hidden="1" customWidth="1"/>
    <col min="3322" max="3545" width="11.42578125" style="3"/>
    <col min="3546" max="3546" width="2.28515625" style="3" customWidth="1"/>
    <col min="3547" max="3547" width="8" style="3" customWidth="1"/>
    <col min="3548" max="3548" width="54" style="3" customWidth="1"/>
    <col min="3549" max="3549" width="16" style="3" customWidth="1"/>
    <col min="3550" max="3573" width="4.7109375" style="3" customWidth="1"/>
    <col min="3574" max="3574" width="7.28515625" style="3" customWidth="1"/>
    <col min="3575" max="3575" width="7" style="3" bestFit="1" customWidth="1"/>
    <col min="3576" max="3576" width="15" style="3" customWidth="1"/>
    <col min="3577" max="3577" width="0" style="3" hidden="1" customWidth="1"/>
    <col min="3578" max="3801" width="11.42578125" style="3"/>
    <col min="3802" max="3802" width="2.28515625" style="3" customWidth="1"/>
    <col min="3803" max="3803" width="8" style="3" customWidth="1"/>
    <col min="3804" max="3804" width="54" style="3" customWidth="1"/>
    <col min="3805" max="3805" width="16" style="3" customWidth="1"/>
    <col min="3806" max="3829" width="4.7109375" style="3" customWidth="1"/>
    <col min="3830" max="3830" width="7.28515625" style="3" customWidth="1"/>
    <col min="3831" max="3831" width="7" style="3" bestFit="1" customWidth="1"/>
    <col min="3832" max="3832" width="15" style="3" customWidth="1"/>
    <col min="3833" max="3833" width="0" style="3" hidden="1" customWidth="1"/>
    <col min="3834" max="4057" width="11.42578125" style="3"/>
    <col min="4058" max="4058" width="2.28515625" style="3" customWidth="1"/>
    <col min="4059" max="4059" width="8" style="3" customWidth="1"/>
    <col min="4060" max="4060" width="54" style="3" customWidth="1"/>
    <col min="4061" max="4061" width="16" style="3" customWidth="1"/>
    <col min="4062" max="4085" width="4.7109375" style="3" customWidth="1"/>
    <col min="4086" max="4086" width="7.28515625" style="3" customWidth="1"/>
    <col min="4087" max="4087" width="7" style="3" bestFit="1" customWidth="1"/>
    <col min="4088" max="4088" width="15" style="3" customWidth="1"/>
    <col min="4089" max="4089" width="0" style="3" hidden="1" customWidth="1"/>
    <col min="4090" max="4313" width="11.42578125" style="3"/>
    <col min="4314" max="4314" width="2.28515625" style="3" customWidth="1"/>
    <col min="4315" max="4315" width="8" style="3" customWidth="1"/>
    <col min="4316" max="4316" width="54" style="3" customWidth="1"/>
    <col min="4317" max="4317" width="16" style="3" customWidth="1"/>
    <col min="4318" max="4341" width="4.7109375" style="3" customWidth="1"/>
    <col min="4342" max="4342" width="7.28515625" style="3" customWidth="1"/>
    <col min="4343" max="4343" width="7" style="3" bestFit="1" customWidth="1"/>
    <col min="4344" max="4344" width="15" style="3" customWidth="1"/>
    <col min="4345" max="4345" width="0" style="3" hidden="1" customWidth="1"/>
    <col min="4346" max="4569" width="11.42578125" style="3"/>
    <col min="4570" max="4570" width="2.28515625" style="3" customWidth="1"/>
    <col min="4571" max="4571" width="8" style="3" customWidth="1"/>
    <col min="4572" max="4572" width="54" style="3" customWidth="1"/>
    <col min="4573" max="4573" width="16" style="3" customWidth="1"/>
    <col min="4574" max="4597" width="4.7109375" style="3" customWidth="1"/>
    <col min="4598" max="4598" width="7.28515625" style="3" customWidth="1"/>
    <col min="4599" max="4599" width="7" style="3" bestFit="1" customWidth="1"/>
    <col min="4600" max="4600" width="15" style="3" customWidth="1"/>
    <col min="4601" max="4601" width="0" style="3" hidden="1" customWidth="1"/>
    <col min="4602" max="4825" width="11.42578125" style="3"/>
    <col min="4826" max="4826" width="2.28515625" style="3" customWidth="1"/>
    <col min="4827" max="4827" width="8" style="3" customWidth="1"/>
    <col min="4828" max="4828" width="54" style="3" customWidth="1"/>
    <col min="4829" max="4829" width="16" style="3" customWidth="1"/>
    <col min="4830" max="4853" width="4.7109375" style="3" customWidth="1"/>
    <col min="4854" max="4854" width="7.28515625" style="3" customWidth="1"/>
    <col min="4855" max="4855" width="7" style="3" bestFit="1" customWidth="1"/>
    <col min="4856" max="4856" width="15" style="3" customWidth="1"/>
    <col min="4857" max="4857" width="0" style="3" hidden="1" customWidth="1"/>
    <col min="4858" max="5081" width="11.42578125" style="3"/>
    <col min="5082" max="5082" width="2.28515625" style="3" customWidth="1"/>
    <col min="5083" max="5083" width="8" style="3" customWidth="1"/>
    <col min="5084" max="5084" width="54" style="3" customWidth="1"/>
    <col min="5085" max="5085" width="16" style="3" customWidth="1"/>
    <col min="5086" max="5109" width="4.7109375" style="3" customWidth="1"/>
    <col min="5110" max="5110" width="7.28515625" style="3" customWidth="1"/>
    <col min="5111" max="5111" width="7" style="3" bestFit="1" customWidth="1"/>
    <col min="5112" max="5112" width="15" style="3" customWidth="1"/>
    <col min="5113" max="5113" width="0" style="3" hidden="1" customWidth="1"/>
    <col min="5114" max="5337" width="11.42578125" style="3"/>
    <col min="5338" max="5338" width="2.28515625" style="3" customWidth="1"/>
    <col min="5339" max="5339" width="8" style="3" customWidth="1"/>
    <col min="5340" max="5340" width="54" style="3" customWidth="1"/>
    <col min="5341" max="5341" width="16" style="3" customWidth="1"/>
    <col min="5342" max="5365" width="4.7109375" style="3" customWidth="1"/>
    <col min="5366" max="5366" width="7.28515625" style="3" customWidth="1"/>
    <col min="5367" max="5367" width="7" style="3" bestFit="1" customWidth="1"/>
    <col min="5368" max="5368" width="15" style="3" customWidth="1"/>
    <col min="5369" max="5369" width="0" style="3" hidden="1" customWidth="1"/>
    <col min="5370" max="5593" width="11.42578125" style="3"/>
    <col min="5594" max="5594" width="2.28515625" style="3" customWidth="1"/>
    <col min="5595" max="5595" width="8" style="3" customWidth="1"/>
    <col min="5596" max="5596" width="54" style="3" customWidth="1"/>
    <col min="5597" max="5597" width="16" style="3" customWidth="1"/>
    <col min="5598" max="5621" width="4.7109375" style="3" customWidth="1"/>
    <col min="5622" max="5622" width="7.28515625" style="3" customWidth="1"/>
    <col min="5623" max="5623" width="7" style="3" bestFit="1" customWidth="1"/>
    <col min="5624" max="5624" width="15" style="3" customWidth="1"/>
    <col min="5625" max="5625" width="0" style="3" hidden="1" customWidth="1"/>
    <col min="5626" max="5849" width="11.42578125" style="3"/>
    <col min="5850" max="5850" width="2.28515625" style="3" customWidth="1"/>
    <col min="5851" max="5851" width="8" style="3" customWidth="1"/>
    <col min="5852" max="5852" width="54" style="3" customWidth="1"/>
    <col min="5853" max="5853" width="16" style="3" customWidth="1"/>
    <col min="5854" max="5877" width="4.7109375" style="3" customWidth="1"/>
    <col min="5878" max="5878" width="7.28515625" style="3" customWidth="1"/>
    <col min="5879" max="5879" width="7" style="3" bestFit="1" customWidth="1"/>
    <col min="5880" max="5880" width="15" style="3" customWidth="1"/>
    <col min="5881" max="5881" width="0" style="3" hidden="1" customWidth="1"/>
    <col min="5882" max="6105" width="11.42578125" style="3"/>
    <col min="6106" max="6106" width="2.28515625" style="3" customWidth="1"/>
    <col min="6107" max="6107" width="8" style="3" customWidth="1"/>
    <col min="6108" max="6108" width="54" style="3" customWidth="1"/>
    <col min="6109" max="6109" width="16" style="3" customWidth="1"/>
    <col min="6110" max="6133" width="4.7109375" style="3" customWidth="1"/>
    <col min="6134" max="6134" width="7.28515625" style="3" customWidth="1"/>
    <col min="6135" max="6135" width="7" style="3" bestFit="1" customWidth="1"/>
    <col min="6136" max="6136" width="15" style="3" customWidth="1"/>
    <col min="6137" max="6137" width="0" style="3" hidden="1" customWidth="1"/>
    <col min="6138" max="6361" width="11.42578125" style="3"/>
    <col min="6362" max="6362" width="2.28515625" style="3" customWidth="1"/>
    <col min="6363" max="6363" width="8" style="3" customWidth="1"/>
    <col min="6364" max="6364" width="54" style="3" customWidth="1"/>
    <col min="6365" max="6365" width="16" style="3" customWidth="1"/>
    <col min="6366" max="6389" width="4.7109375" style="3" customWidth="1"/>
    <col min="6390" max="6390" width="7.28515625" style="3" customWidth="1"/>
    <col min="6391" max="6391" width="7" style="3" bestFit="1" customWidth="1"/>
    <col min="6392" max="6392" width="15" style="3" customWidth="1"/>
    <col min="6393" max="6393" width="0" style="3" hidden="1" customWidth="1"/>
    <col min="6394" max="6617" width="11.42578125" style="3"/>
    <col min="6618" max="6618" width="2.28515625" style="3" customWidth="1"/>
    <col min="6619" max="6619" width="8" style="3" customWidth="1"/>
    <col min="6620" max="6620" width="54" style="3" customWidth="1"/>
    <col min="6621" max="6621" width="16" style="3" customWidth="1"/>
    <col min="6622" max="6645" width="4.7109375" style="3" customWidth="1"/>
    <col min="6646" max="6646" width="7.28515625" style="3" customWidth="1"/>
    <col min="6647" max="6647" width="7" style="3" bestFit="1" customWidth="1"/>
    <col min="6648" max="6648" width="15" style="3" customWidth="1"/>
    <col min="6649" max="6649" width="0" style="3" hidden="1" customWidth="1"/>
    <col min="6650" max="6873" width="11.42578125" style="3"/>
    <col min="6874" max="6874" width="2.28515625" style="3" customWidth="1"/>
    <col min="6875" max="6875" width="8" style="3" customWidth="1"/>
    <col min="6876" max="6876" width="54" style="3" customWidth="1"/>
    <col min="6877" max="6877" width="16" style="3" customWidth="1"/>
    <col min="6878" max="6901" width="4.7109375" style="3" customWidth="1"/>
    <col min="6902" max="6902" width="7.28515625" style="3" customWidth="1"/>
    <col min="6903" max="6903" width="7" style="3" bestFit="1" customWidth="1"/>
    <col min="6904" max="6904" width="15" style="3" customWidth="1"/>
    <col min="6905" max="6905" width="0" style="3" hidden="1" customWidth="1"/>
    <col min="6906" max="7129" width="11.42578125" style="3"/>
    <col min="7130" max="7130" width="2.28515625" style="3" customWidth="1"/>
    <col min="7131" max="7131" width="8" style="3" customWidth="1"/>
    <col min="7132" max="7132" width="54" style="3" customWidth="1"/>
    <col min="7133" max="7133" width="16" style="3" customWidth="1"/>
    <col min="7134" max="7157" width="4.7109375" style="3" customWidth="1"/>
    <col min="7158" max="7158" width="7.28515625" style="3" customWidth="1"/>
    <col min="7159" max="7159" width="7" style="3" bestFit="1" customWidth="1"/>
    <col min="7160" max="7160" width="15" style="3" customWidth="1"/>
    <col min="7161" max="7161" width="0" style="3" hidden="1" customWidth="1"/>
    <col min="7162" max="7385" width="11.42578125" style="3"/>
    <col min="7386" max="7386" width="2.28515625" style="3" customWidth="1"/>
    <col min="7387" max="7387" width="8" style="3" customWidth="1"/>
    <col min="7388" max="7388" width="54" style="3" customWidth="1"/>
    <col min="7389" max="7389" width="16" style="3" customWidth="1"/>
    <col min="7390" max="7413" width="4.7109375" style="3" customWidth="1"/>
    <col min="7414" max="7414" width="7.28515625" style="3" customWidth="1"/>
    <col min="7415" max="7415" width="7" style="3" bestFit="1" customWidth="1"/>
    <col min="7416" max="7416" width="15" style="3" customWidth="1"/>
    <col min="7417" max="7417" width="0" style="3" hidden="1" customWidth="1"/>
    <col min="7418" max="7641" width="11.42578125" style="3"/>
    <col min="7642" max="7642" width="2.28515625" style="3" customWidth="1"/>
    <col min="7643" max="7643" width="8" style="3" customWidth="1"/>
    <col min="7644" max="7644" width="54" style="3" customWidth="1"/>
    <col min="7645" max="7645" width="16" style="3" customWidth="1"/>
    <col min="7646" max="7669" width="4.7109375" style="3" customWidth="1"/>
    <col min="7670" max="7670" width="7.28515625" style="3" customWidth="1"/>
    <col min="7671" max="7671" width="7" style="3" bestFit="1" customWidth="1"/>
    <col min="7672" max="7672" width="15" style="3" customWidth="1"/>
    <col min="7673" max="7673" width="0" style="3" hidden="1" customWidth="1"/>
    <col min="7674" max="7897" width="11.42578125" style="3"/>
    <col min="7898" max="7898" width="2.28515625" style="3" customWidth="1"/>
    <col min="7899" max="7899" width="8" style="3" customWidth="1"/>
    <col min="7900" max="7900" width="54" style="3" customWidth="1"/>
    <col min="7901" max="7901" width="16" style="3" customWidth="1"/>
    <col min="7902" max="7925" width="4.7109375" style="3" customWidth="1"/>
    <col min="7926" max="7926" width="7.28515625" style="3" customWidth="1"/>
    <col min="7927" max="7927" width="7" style="3" bestFit="1" customWidth="1"/>
    <col min="7928" max="7928" width="15" style="3" customWidth="1"/>
    <col min="7929" max="7929" width="0" style="3" hidden="1" customWidth="1"/>
    <col min="7930" max="8153" width="11.42578125" style="3"/>
    <col min="8154" max="8154" width="2.28515625" style="3" customWidth="1"/>
    <col min="8155" max="8155" width="8" style="3" customWidth="1"/>
    <col min="8156" max="8156" width="54" style="3" customWidth="1"/>
    <col min="8157" max="8157" width="16" style="3" customWidth="1"/>
    <col min="8158" max="8181" width="4.7109375" style="3" customWidth="1"/>
    <col min="8182" max="8182" width="7.28515625" style="3" customWidth="1"/>
    <col min="8183" max="8183" width="7" style="3" bestFit="1" customWidth="1"/>
    <col min="8184" max="8184" width="15" style="3" customWidth="1"/>
    <col min="8185" max="8185" width="0" style="3" hidden="1" customWidth="1"/>
    <col min="8186" max="8409" width="11.42578125" style="3"/>
    <col min="8410" max="8410" width="2.28515625" style="3" customWidth="1"/>
    <col min="8411" max="8411" width="8" style="3" customWidth="1"/>
    <col min="8412" max="8412" width="54" style="3" customWidth="1"/>
    <col min="8413" max="8413" width="16" style="3" customWidth="1"/>
    <col min="8414" max="8437" width="4.7109375" style="3" customWidth="1"/>
    <col min="8438" max="8438" width="7.28515625" style="3" customWidth="1"/>
    <col min="8439" max="8439" width="7" style="3" bestFit="1" customWidth="1"/>
    <col min="8440" max="8440" width="15" style="3" customWidth="1"/>
    <col min="8441" max="8441" width="0" style="3" hidden="1" customWidth="1"/>
    <col min="8442" max="8665" width="11.42578125" style="3"/>
    <col min="8666" max="8666" width="2.28515625" style="3" customWidth="1"/>
    <col min="8667" max="8667" width="8" style="3" customWidth="1"/>
    <col min="8668" max="8668" width="54" style="3" customWidth="1"/>
    <col min="8669" max="8669" width="16" style="3" customWidth="1"/>
    <col min="8670" max="8693" width="4.7109375" style="3" customWidth="1"/>
    <col min="8694" max="8694" width="7.28515625" style="3" customWidth="1"/>
    <col min="8695" max="8695" width="7" style="3" bestFit="1" customWidth="1"/>
    <col min="8696" max="8696" width="15" style="3" customWidth="1"/>
    <col min="8697" max="8697" width="0" style="3" hidden="1" customWidth="1"/>
    <col min="8698" max="8921" width="11.42578125" style="3"/>
    <col min="8922" max="8922" width="2.28515625" style="3" customWidth="1"/>
    <col min="8923" max="8923" width="8" style="3" customWidth="1"/>
    <col min="8924" max="8924" width="54" style="3" customWidth="1"/>
    <col min="8925" max="8925" width="16" style="3" customWidth="1"/>
    <col min="8926" max="8949" width="4.7109375" style="3" customWidth="1"/>
    <col min="8950" max="8950" width="7.28515625" style="3" customWidth="1"/>
    <col min="8951" max="8951" width="7" style="3" bestFit="1" customWidth="1"/>
    <col min="8952" max="8952" width="15" style="3" customWidth="1"/>
    <col min="8953" max="8953" width="0" style="3" hidden="1" customWidth="1"/>
    <col min="8954" max="9177" width="11.42578125" style="3"/>
    <col min="9178" max="9178" width="2.28515625" style="3" customWidth="1"/>
    <col min="9179" max="9179" width="8" style="3" customWidth="1"/>
    <col min="9180" max="9180" width="54" style="3" customWidth="1"/>
    <col min="9181" max="9181" width="16" style="3" customWidth="1"/>
    <col min="9182" max="9205" width="4.7109375" style="3" customWidth="1"/>
    <col min="9206" max="9206" width="7.28515625" style="3" customWidth="1"/>
    <col min="9207" max="9207" width="7" style="3" bestFit="1" customWidth="1"/>
    <col min="9208" max="9208" width="15" style="3" customWidth="1"/>
    <col min="9209" max="9209" width="0" style="3" hidden="1" customWidth="1"/>
    <col min="9210" max="9433" width="11.42578125" style="3"/>
    <col min="9434" max="9434" width="2.28515625" style="3" customWidth="1"/>
    <col min="9435" max="9435" width="8" style="3" customWidth="1"/>
    <col min="9436" max="9436" width="54" style="3" customWidth="1"/>
    <col min="9437" max="9437" width="16" style="3" customWidth="1"/>
    <col min="9438" max="9461" width="4.7109375" style="3" customWidth="1"/>
    <col min="9462" max="9462" width="7.28515625" style="3" customWidth="1"/>
    <col min="9463" max="9463" width="7" style="3" bestFit="1" customWidth="1"/>
    <col min="9464" max="9464" width="15" style="3" customWidth="1"/>
    <col min="9465" max="9465" width="0" style="3" hidden="1" customWidth="1"/>
    <col min="9466" max="9689" width="11.42578125" style="3"/>
    <col min="9690" max="9690" width="2.28515625" style="3" customWidth="1"/>
    <col min="9691" max="9691" width="8" style="3" customWidth="1"/>
    <col min="9692" max="9692" width="54" style="3" customWidth="1"/>
    <col min="9693" max="9693" width="16" style="3" customWidth="1"/>
    <col min="9694" max="9717" width="4.7109375" style="3" customWidth="1"/>
    <col min="9718" max="9718" width="7.28515625" style="3" customWidth="1"/>
    <col min="9719" max="9719" width="7" style="3" bestFit="1" customWidth="1"/>
    <col min="9720" max="9720" width="15" style="3" customWidth="1"/>
    <col min="9721" max="9721" width="0" style="3" hidden="1" customWidth="1"/>
    <col min="9722" max="9945" width="11.42578125" style="3"/>
    <col min="9946" max="9946" width="2.28515625" style="3" customWidth="1"/>
    <col min="9947" max="9947" width="8" style="3" customWidth="1"/>
    <col min="9948" max="9948" width="54" style="3" customWidth="1"/>
    <col min="9949" max="9949" width="16" style="3" customWidth="1"/>
    <col min="9950" max="9973" width="4.7109375" style="3" customWidth="1"/>
    <col min="9974" max="9974" width="7.28515625" style="3" customWidth="1"/>
    <col min="9975" max="9975" width="7" style="3" bestFit="1" customWidth="1"/>
    <col min="9976" max="9976" width="15" style="3" customWidth="1"/>
    <col min="9977" max="9977" width="0" style="3" hidden="1" customWidth="1"/>
    <col min="9978" max="10201" width="11.42578125" style="3"/>
    <col min="10202" max="10202" width="2.28515625" style="3" customWidth="1"/>
    <col min="10203" max="10203" width="8" style="3" customWidth="1"/>
    <col min="10204" max="10204" width="54" style="3" customWidth="1"/>
    <col min="10205" max="10205" width="16" style="3" customWidth="1"/>
    <col min="10206" max="10229" width="4.7109375" style="3" customWidth="1"/>
    <col min="10230" max="10230" width="7.28515625" style="3" customWidth="1"/>
    <col min="10231" max="10231" width="7" style="3" bestFit="1" customWidth="1"/>
    <col min="10232" max="10232" width="15" style="3" customWidth="1"/>
    <col min="10233" max="10233" width="0" style="3" hidden="1" customWidth="1"/>
    <col min="10234" max="10457" width="11.42578125" style="3"/>
    <col min="10458" max="10458" width="2.28515625" style="3" customWidth="1"/>
    <col min="10459" max="10459" width="8" style="3" customWidth="1"/>
    <col min="10460" max="10460" width="54" style="3" customWidth="1"/>
    <col min="10461" max="10461" width="16" style="3" customWidth="1"/>
    <col min="10462" max="10485" width="4.7109375" style="3" customWidth="1"/>
    <col min="10486" max="10486" width="7.28515625" style="3" customWidth="1"/>
    <col min="10487" max="10487" width="7" style="3" bestFit="1" customWidth="1"/>
    <col min="10488" max="10488" width="15" style="3" customWidth="1"/>
    <col min="10489" max="10489" width="0" style="3" hidden="1" customWidth="1"/>
    <col min="10490" max="10713" width="11.42578125" style="3"/>
    <col min="10714" max="10714" width="2.28515625" style="3" customWidth="1"/>
    <col min="10715" max="10715" width="8" style="3" customWidth="1"/>
    <col min="10716" max="10716" width="54" style="3" customWidth="1"/>
    <col min="10717" max="10717" width="16" style="3" customWidth="1"/>
    <col min="10718" max="10741" width="4.7109375" style="3" customWidth="1"/>
    <col min="10742" max="10742" width="7.28515625" style="3" customWidth="1"/>
    <col min="10743" max="10743" width="7" style="3" bestFit="1" customWidth="1"/>
    <col min="10744" max="10744" width="15" style="3" customWidth="1"/>
    <col min="10745" max="10745" width="0" style="3" hidden="1" customWidth="1"/>
    <col min="10746" max="10969" width="11.42578125" style="3"/>
    <col min="10970" max="10970" width="2.28515625" style="3" customWidth="1"/>
    <col min="10971" max="10971" width="8" style="3" customWidth="1"/>
    <col min="10972" max="10972" width="54" style="3" customWidth="1"/>
    <col min="10973" max="10973" width="16" style="3" customWidth="1"/>
    <col min="10974" max="10997" width="4.7109375" style="3" customWidth="1"/>
    <col min="10998" max="10998" width="7.28515625" style="3" customWidth="1"/>
    <col min="10999" max="10999" width="7" style="3" bestFit="1" customWidth="1"/>
    <col min="11000" max="11000" width="15" style="3" customWidth="1"/>
    <col min="11001" max="11001" width="0" style="3" hidden="1" customWidth="1"/>
    <col min="11002" max="11225" width="11.42578125" style="3"/>
    <col min="11226" max="11226" width="2.28515625" style="3" customWidth="1"/>
    <col min="11227" max="11227" width="8" style="3" customWidth="1"/>
    <col min="11228" max="11228" width="54" style="3" customWidth="1"/>
    <col min="11229" max="11229" width="16" style="3" customWidth="1"/>
    <col min="11230" max="11253" width="4.7109375" style="3" customWidth="1"/>
    <col min="11254" max="11254" width="7.28515625" style="3" customWidth="1"/>
    <col min="11255" max="11255" width="7" style="3" bestFit="1" customWidth="1"/>
    <col min="11256" max="11256" width="15" style="3" customWidth="1"/>
    <col min="11257" max="11257" width="0" style="3" hidden="1" customWidth="1"/>
    <col min="11258" max="11481" width="11.42578125" style="3"/>
    <col min="11482" max="11482" width="2.28515625" style="3" customWidth="1"/>
    <col min="11483" max="11483" width="8" style="3" customWidth="1"/>
    <col min="11484" max="11484" width="54" style="3" customWidth="1"/>
    <col min="11485" max="11485" width="16" style="3" customWidth="1"/>
    <col min="11486" max="11509" width="4.7109375" style="3" customWidth="1"/>
    <col min="11510" max="11510" width="7.28515625" style="3" customWidth="1"/>
    <col min="11511" max="11511" width="7" style="3" bestFit="1" customWidth="1"/>
    <col min="11512" max="11512" width="15" style="3" customWidth="1"/>
    <col min="11513" max="11513" width="0" style="3" hidden="1" customWidth="1"/>
    <col min="11514" max="11737" width="11.42578125" style="3"/>
    <col min="11738" max="11738" width="2.28515625" style="3" customWidth="1"/>
    <col min="11739" max="11739" width="8" style="3" customWidth="1"/>
    <col min="11740" max="11740" width="54" style="3" customWidth="1"/>
    <col min="11741" max="11741" width="16" style="3" customWidth="1"/>
    <col min="11742" max="11765" width="4.7109375" style="3" customWidth="1"/>
    <col min="11766" max="11766" width="7.28515625" style="3" customWidth="1"/>
    <col min="11767" max="11767" width="7" style="3" bestFit="1" customWidth="1"/>
    <col min="11768" max="11768" width="15" style="3" customWidth="1"/>
    <col min="11769" max="11769" width="0" style="3" hidden="1" customWidth="1"/>
    <col min="11770" max="11993" width="11.42578125" style="3"/>
    <col min="11994" max="11994" width="2.28515625" style="3" customWidth="1"/>
    <col min="11995" max="11995" width="8" style="3" customWidth="1"/>
    <col min="11996" max="11996" width="54" style="3" customWidth="1"/>
    <col min="11997" max="11997" width="16" style="3" customWidth="1"/>
    <col min="11998" max="12021" width="4.7109375" style="3" customWidth="1"/>
    <col min="12022" max="12022" width="7.28515625" style="3" customWidth="1"/>
    <col min="12023" max="12023" width="7" style="3" bestFit="1" customWidth="1"/>
    <col min="12024" max="12024" width="15" style="3" customWidth="1"/>
    <col min="12025" max="12025" width="0" style="3" hidden="1" customWidth="1"/>
    <col min="12026" max="12249" width="11.42578125" style="3"/>
    <col min="12250" max="12250" width="2.28515625" style="3" customWidth="1"/>
    <col min="12251" max="12251" width="8" style="3" customWidth="1"/>
    <col min="12252" max="12252" width="54" style="3" customWidth="1"/>
    <col min="12253" max="12253" width="16" style="3" customWidth="1"/>
    <col min="12254" max="12277" width="4.7109375" style="3" customWidth="1"/>
    <col min="12278" max="12278" width="7.28515625" style="3" customWidth="1"/>
    <col min="12279" max="12279" width="7" style="3" bestFit="1" customWidth="1"/>
    <col min="12280" max="12280" width="15" style="3" customWidth="1"/>
    <col min="12281" max="12281" width="0" style="3" hidden="1" customWidth="1"/>
    <col min="12282" max="12505" width="11.42578125" style="3"/>
    <col min="12506" max="12506" width="2.28515625" style="3" customWidth="1"/>
    <col min="12507" max="12507" width="8" style="3" customWidth="1"/>
    <col min="12508" max="12508" width="54" style="3" customWidth="1"/>
    <col min="12509" max="12509" width="16" style="3" customWidth="1"/>
    <col min="12510" max="12533" width="4.7109375" style="3" customWidth="1"/>
    <col min="12534" max="12534" width="7.28515625" style="3" customWidth="1"/>
    <col min="12535" max="12535" width="7" style="3" bestFit="1" customWidth="1"/>
    <col min="12536" max="12536" width="15" style="3" customWidth="1"/>
    <col min="12537" max="12537" width="0" style="3" hidden="1" customWidth="1"/>
    <col min="12538" max="12761" width="11.42578125" style="3"/>
    <col min="12762" max="12762" width="2.28515625" style="3" customWidth="1"/>
    <col min="12763" max="12763" width="8" style="3" customWidth="1"/>
    <col min="12764" max="12764" width="54" style="3" customWidth="1"/>
    <col min="12765" max="12765" width="16" style="3" customWidth="1"/>
    <col min="12766" max="12789" width="4.7109375" style="3" customWidth="1"/>
    <col min="12790" max="12790" width="7.28515625" style="3" customWidth="1"/>
    <col min="12791" max="12791" width="7" style="3" bestFit="1" customWidth="1"/>
    <col min="12792" max="12792" width="15" style="3" customWidth="1"/>
    <col min="12793" max="12793" width="0" style="3" hidden="1" customWidth="1"/>
    <col min="12794" max="13017" width="11.42578125" style="3"/>
    <col min="13018" max="13018" width="2.28515625" style="3" customWidth="1"/>
    <col min="13019" max="13019" width="8" style="3" customWidth="1"/>
    <col min="13020" max="13020" width="54" style="3" customWidth="1"/>
    <col min="13021" max="13021" width="16" style="3" customWidth="1"/>
    <col min="13022" max="13045" width="4.7109375" style="3" customWidth="1"/>
    <col min="13046" max="13046" width="7.28515625" style="3" customWidth="1"/>
    <col min="13047" max="13047" width="7" style="3" bestFit="1" customWidth="1"/>
    <col min="13048" max="13048" width="15" style="3" customWidth="1"/>
    <col min="13049" max="13049" width="0" style="3" hidden="1" customWidth="1"/>
    <col min="13050" max="13273" width="11.42578125" style="3"/>
    <col min="13274" max="13274" width="2.28515625" style="3" customWidth="1"/>
    <col min="13275" max="13275" width="8" style="3" customWidth="1"/>
    <col min="13276" max="13276" width="54" style="3" customWidth="1"/>
    <col min="13277" max="13277" width="16" style="3" customWidth="1"/>
    <col min="13278" max="13301" width="4.7109375" style="3" customWidth="1"/>
    <col min="13302" max="13302" width="7.28515625" style="3" customWidth="1"/>
    <col min="13303" max="13303" width="7" style="3" bestFit="1" customWidth="1"/>
    <col min="13304" max="13304" width="15" style="3" customWidth="1"/>
    <col min="13305" max="13305" width="0" style="3" hidden="1" customWidth="1"/>
    <col min="13306" max="13529" width="11.42578125" style="3"/>
    <col min="13530" max="13530" width="2.28515625" style="3" customWidth="1"/>
    <col min="13531" max="13531" width="8" style="3" customWidth="1"/>
    <col min="13532" max="13532" width="54" style="3" customWidth="1"/>
    <col min="13533" max="13533" width="16" style="3" customWidth="1"/>
    <col min="13534" max="13557" width="4.7109375" style="3" customWidth="1"/>
    <col min="13558" max="13558" width="7.28515625" style="3" customWidth="1"/>
    <col min="13559" max="13559" width="7" style="3" bestFit="1" customWidth="1"/>
    <col min="13560" max="13560" width="15" style="3" customWidth="1"/>
    <col min="13561" max="13561" width="0" style="3" hidden="1" customWidth="1"/>
    <col min="13562" max="13785" width="11.42578125" style="3"/>
    <col min="13786" max="13786" width="2.28515625" style="3" customWidth="1"/>
    <col min="13787" max="13787" width="8" style="3" customWidth="1"/>
    <col min="13788" max="13788" width="54" style="3" customWidth="1"/>
    <col min="13789" max="13789" width="16" style="3" customWidth="1"/>
    <col min="13790" max="13813" width="4.7109375" style="3" customWidth="1"/>
    <col min="13814" max="13814" width="7.28515625" style="3" customWidth="1"/>
    <col min="13815" max="13815" width="7" style="3" bestFit="1" customWidth="1"/>
    <col min="13816" max="13816" width="15" style="3" customWidth="1"/>
    <col min="13817" max="13817" width="0" style="3" hidden="1" customWidth="1"/>
    <col min="13818" max="14041" width="11.42578125" style="3"/>
    <col min="14042" max="14042" width="2.28515625" style="3" customWidth="1"/>
    <col min="14043" max="14043" width="8" style="3" customWidth="1"/>
    <col min="14044" max="14044" width="54" style="3" customWidth="1"/>
    <col min="14045" max="14045" width="16" style="3" customWidth="1"/>
    <col min="14046" max="14069" width="4.7109375" style="3" customWidth="1"/>
    <col min="14070" max="14070" width="7.28515625" style="3" customWidth="1"/>
    <col min="14071" max="14071" width="7" style="3" bestFit="1" customWidth="1"/>
    <col min="14072" max="14072" width="15" style="3" customWidth="1"/>
    <col min="14073" max="14073" width="0" style="3" hidden="1" customWidth="1"/>
    <col min="14074" max="14297" width="11.42578125" style="3"/>
    <col min="14298" max="14298" width="2.28515625" style="3" customWidth="1"/>
    <col min="14299" max="14299" width="8" style="3" customWidth="1"/>
    <col min="14300" max="14300" width="54" style="3" customWidth="1"/>
    <col min="14301" max="14301" width="16" style="3" customWidth="1"/>
    <col min="14302" max="14325" width="4.7109375" style="3" customWidth="1"/>
    <col min="14326" max="14326" width="7.28515625" style="3" customWidth="1"/>
    <col min="14327" max="14327" width="7" style="3" bestFit="1" customWidth="1"/>
    <col min="14328" max="14328" width="15" style="3" customWidth="1"/>
    <col min="14329" max="14329" width="0" style="3" hidden="1" customWidth="1"/>
    <col min="14330" max="14553" width="11.42578125" style="3"/>
    <col min="14554" max="14554" width="2.28515625" style="3" customWidth="1"/>
    <col min="14555" max="14555" width="8" style="3" customWidth="1"/>
    <col min="14556" max="14556" width="54" style="3" customWidth="1"/>
    <col min="14557" max="14557" width="16" style="3" customWidth="1"/>
    <col min="14558" max="14581" width="4.7109375" style="3" customWidth="1"/>
    <col min="14582" max="14582" width="7.28515625" style="3" customWidth="1"/>
    <col min="14583" max="14583" width="7" style="3" bestFit="1" customWidth="1"/>
    <col min="14584" max="14584" width="15" style="3" customWidth="1"/>
    <col min="14585" max="14585" width="0" style="3" hidden="1" customWidth="1"/>
    <col min="14586" max="14809" width="11.42578125" style="3"/>
    <col min="14810" max="14810" width="2.28515625" style="3" customWidth="1"/>
    <col min="14811" max="14811" width="8" style="3" customWidth="1"/>
    <col min="14812" max="14812" width="54" style="3" customWidth="1"/>
    <col min="14813" max="14813" width="16" style="3" customWidth="1"/>
    <col min="14814" max="14837" width="4.7109375" style="3" customWidth="1"/>
    <col min="14838" max="14838" width="7.28515625" style="3" customWidth="1"/>
    <col min="14839" max="14839" width="7" style="3" bestFit="1" customWidth="1"/>
    <col min="14840" max="14840" width="15" style="3" customWidth="1"/>
    <col min="14841" max="14841" width="0" style="3" hidden="1" customWidth="1"/>
    <col min="14842" max="15065" width="11.42578125" style="3"/>
    <col min="15066" max="15066" width="2.28515625" style="3" customWidth="1"/>
    <col min="15067" max="15067" width="8" style="3" customWidth="1"/>
    <col min="15068" max="15068" width="54" style="3" customWidth="1"/>
    <col min="15069" max="15069" width="16" style="3" customWidth="1"/>
    <col min="15070" max="15093" width="4.7109375" style="3" customWidth="1"/>
    <col min="15094" max="15094" width="7.28515625" style="3" customWidth="1"/>
    <col min="15095" max="15095" width="7" style="3" bestFit="1" customWidth="1"/>
    <col min="15096" max="15096" width="15" style="3" customWidth="1"/>
    <col min="15097" max="15097" width="0" style="3" hidden="1" customWidth="1"/>
    <col min="15098" max="15321" width="11.42578125" style="3"/>
    <col min="15322" max="15322" width="2.28515625" style="3" customWidth="1"/>
    <col min="15323" max="15323" width="8" style="3" customWidth="1"/>
    <col min="15324" max="15324" width="54" style="3" customWidth="1"/>
    <col min="15325" max="15325" width="16" style="3" customWidth="1"/>
    <col min="15326" max="15349" width="4.7109375" style="3" customWidth="1"/>
    <col min="15350" max="15350" width="7.28515625" style="3" customWidth="1"/>
    <col min="15351" max="15351" width="7" style="3" bestFit="1" customWidth="1"/>
    <col min="15352" max="15352" width="15" style="3" customWidth="1"/>
    <col min="15353" max="15353" width="0" style="3" hidden="1" customWidth="1"/>
    <col min="15354" max="15577" width="11.42578125" style="3"/>
    <col min="15578" max="15578" width="2.28515625" style="3" customWidth="1"/>
    <col min="15579" max="15579" width="8" style="3" customWidth="1"/>
    <col min="15580" max="15580" width="54" style="3" customWidth="1"/>
    <col min="15581" max="15581" width="16" style="3" customWidth="1"/>
    <col min="15582" max="15605" width="4.7109375" style="3" customWidth="1"/>
    <col min="15606" max="15606" width="7.28515625" style="3" customWidth="1"/>
    <col min="15607" max="15607" width="7" style="3" bestFit="1" customWidth="1"/>
    <col min="15608" max="15608" width="15" style="3" customWidth="1"/>
    <col min="15609" max="15609" width="0" style="3" hidden="1" customWidth="1"/>
    <col min="15610" max="15833" width="11.42578125" style="3"/>
    <col min="15834" max="15834" width="2.28515625" style="3" customWidth="1"/>
    <col min="15835" max="15835" width="8" style="3" customWidth="1"/>
    <col min="15836" max="15836" width="54" style="3" customWidth="1"/>
    <col min="15837" max="15837" width="16" style="3" customWidth="1"/>
    <col min="15838" max="15861" width="4.7109375" style="3" customWidth="1"/>
    <col min="15862" max="15862" width="7.28515625" style="3" customWidth="1"/>
    <col min="15863" max="15863" width="7" style="3" bestFit="1" customWidth="1"/>
    <col min="15864" max="15864" width="15" style="3" customWidth="1"/>
    <col min="15865" max="15865" width="0" style="3" hidden="1" customWidth="1"/>
    <col min="15866" max="16089" width="11.42578125" style="3"/>
    <col min="16090" max="16090" width="2.28515625" style="3" customWidth="1"/>
    <col min="16091" max="16091" width="8" style="3" customWidth="1"/>
    <col min="16092" max="16092" width="54" style="3" customWidth="1"/>
    <col min="16093" max="16093" width="16" style="3" customWidth="1"/>
    <col min="16094" max="16117" width="4.7109375" style="3" customWidth="1"/>
    <col min="16118" max="16118" width="7.28515625" style="3" customWidth="1"/>
    <col min="16119" max="16119" width="7" style="3" bestFit="1" customWidth="1"/>
    <col min="16120" max="16120" width="15" style="3" customWidth="1"/>
    <col min="16121" max="16121" width="0" style="3" hidden="1" customWidth="1"/>
    <col min="16122" max="16337" width="11.42578125" style="3"/>
    <col min="16338" max="16384" width="10.85546875" style="3" customWidth="1"/>
  </cols>
  <sheetData>
    <row r="1" spans="1:26" ht="21.75" customHeight="1" thickBot="1" x14ac:dyDescent="0.25">
      <c r="A1" s="52"/>
      <c r="B1" s="52"/>
      <c r="C1" s="53"/>
      <c r="D1" s="54" t="s">
        <v>0</v>
      </c>
      <c r="E1" s="55"/>
      <c r="F1" s="55"/>
      <c r="G1" s="55"/>
      <c r="H1" s="55"/>
      <c r="I1" s="55"/>
      <c r="J1" s="55"/>
      <c r="K1" s="55"/>
      <c r="L1" s="55"/>
      <c r="M1" s="55"/>
      <c r="N1" s="55"/>
      <c r="O1" s="55"/>
      <c r="P1" s="55"/>
      <c r="Q1" s="55"/>
      <c r="R1" s="55"/>
      <c r="S1" s="55"/>
      <c r="T1" s="55"/>
      <c r="U1" s="55"/>
      <c r="V1" s="1"/>
      <c r="W1" s="2"/>
    </row>
    <row r="2" spans="1:26" ht="26.25" customHeight="1" thickBot="1" x14ac:dyDescent="0.25">
      <c r="A2" s="52"/>
      <c r="B2" s="52"/>
      <c r="C2" s="53"/>
      <c r="D2" s="56"/>
      <c r="E2" s="57"/>
      <c r="F2" s="57"/>
      <c r="G2" s="57"/>
      <c r="H2" s="57"/>
      <c r="I2" s="57"/>
      <c r="J2" s="57"/>
      <c r="K2" s="57"/>
      <c r="L2" s="57"/>
      <c r="M2" s="57"/>
      <c r="N2" s="57"/>
      <c r="O2" s="57"/>
      <c r="P2" s="57"/>
      <c r="Q2" s="57"/>
      <c r="R2" s="57"/>
      <c r="S2" s="57"/>
      <c r="T2" s="57"/>
      <c r="U2" s="57"/>
      <c r="V2" s="4"/>
      <c r="W2" s="2"/>
    </row>
    <row r="3" spans="1:26" ht="35.25" customHeight="1" thickBot="1" x14ac:dyDescent="0.25">
      <c r="A3" s="52"/>
      <c r="B3" s="52"/>
      <c r="C3" s="53"/>
      <c r="D3" s="58" t="s">
        <v>1</v>
      </c>
      <c r="E3" s="59"/>
      <c r="F3" s="59"/>
      <c r="G3" s="59"/>
      <c r="H3" s="59"/>
      <c r="I3" s="59"/>
      <c r="J3" s="60"/>
      <c r="K3" s="60"/>
      <c r="L3" s="60"/>
      <c r="M3" s="60"/>
      <c r="N3" s="60"/>
      <c r="O3" s="60"/>
      <c r="P3" s="60"/>
      <c r="Q3" s="60"/>
      <c r="R3" s="60"/>
      <c r="S3" s="60"/>
      <c r="T3" s="60"/>
      <c r="U3" s="60"/>
      <c r="V3" s="60"/>
      <c r="W3" s="61"/>
    </row>
    <row r="4" spans="1:26" ht="16.5" customHeight="1" thickBot="1" x14ac:dyDescent="0.25">
      <c r="A4" s="62" t="s">
        <v>2</v>
      </c>
      <c r="B4" s="63"/>
      <c r="C4" s="63"/>
      <c r="D4" s="63"/>
      <c r="E4" s="63"/>
      <c r="F4" s="63"/>
      <c r="G4" s="63"/>
      <c r="H4" s="63"/>
      <c r="I4" s="63"/>
      <c r="J4" s="64" t="s">
        <v>3</v>
      </c>
      <c r="K4" s="63"/>
      <c r="L4" s="63"/>
      <c r="M4" s="63"/>
      <c r="N4" s="63"/>
      <c r="O4" s="63"/>
      <c r="P4" s="63"/>
      <c r="Q4" s="63"/>
      <c r="R4" s="63"/>
      <c r="S4" s="63"/>
      <c r="T4" s="63"/>
      <c r="U4" s="63"/>
      <c r="V4" s="63"/>
      <c r="W4" s="65"/>
    </row>
    <row r="5" spans="1:26" ht="24.75" customHeight="1" thickBot="1" x14ac:dyDescent="0.25">
      <c r="A5" s="66" t="s">
        <v>4</v>
      </c>
      <c r="B5" s="67"/>
      <c r="C5" s="67"/>
      <c r="D5" s="67"/>
      <c r="E5" s="68"/>
      <c r="F5" s="68"/>
      <c r="G5" s="68"/>
      <c r="H5" s="68"/>
      <c r="I5" s="69"/>
      <c r="J5" s="70" t="s">
        <v>5</v>
      </c>
      <c r="K5" s="71"/>
      <c r="L5" s="71"/>
      <c r="M5" s="71"/>
      <c r="N5" s="71"/>
      <c r="O5" s="71"/>
      <c r="P5" s="71"/>
      <c r="Q5" s="71"/>
      <c r="R5" s="71"/>
      <c r="S5" s="71"/>
      <c r="T5" s="71"/>
      <c r="U5" s="71"/>
      <c r="V5" s="71"/>
      <c r="W5" s="72"/>
    </row>
    <row r="6" spans="1:26" ht="23.25" customHeight="1" x14ac:dyDescent="0.2">
      <c r="A6" s="73" t="s">
        <v>6</v>
      </c>
      <c r="B6" s="74"/>
      <c r="C6" s="74"/>
      <c r="D6" s="74"/>
      <c r="E6" s="5" t="s">
        <v>7</v>
      </c>
      <c r="F6" s="75" t="s">
        <v>8</v>
      </c>
      <c r="G6" s="75"/>
      <c r="H6" s="75"/>
      <c r="I6" s="75"/>
      <c r="J6" s="75"/>
      <c r="K6" s="75"/>
      <c r="L6" s="75"/>
      <c r="M6" s="75"/>
      <c r="N6" s="75"/>
      <c r="O6" s="75"/>
      <c r="P6" s="75"/>
      <c r="Q6" s="75"/>
      <c r="R6" s="76" t="s">
        <v>9</v>
      </c>
      <c r="S6" s="77"/>
      <c r="T6" s="77"/>
      <c r="U6" s="77"/>
      <c r="V6" s="78" t="s">
        <v>10</v>
      </c>
      <c r="W6" s="79"/>
    </row>
    <row r="7" spans="1:26" ht="39.950000000000003" customHeight="1" x14ac:dyDescent="0.2">
      <c r="A7" s="80" t="s">
        <v>11</v>
      </c>
      <c r="B7" s="81"/>
      <c r="C7" s="81"/>
      <c r="D7" s="82"/>
      <c r="E7" s="6" t="s">
        <v>12</v>
      </c>
      <c r="F7" s="89" t="s">
        <v>13</v>
      </c>
      <c r="G7" s="90"/>
      <c r="H7" s="90"/>
      <c r="I7" s="90"/>
      <c r="J7" s="90"/>
      <c r="K7" s="90"/>
      <c r="L7" s="90"/>
      <c r="M7" s="90"/>
      <c r="N7" s="90"/>
      <c r="O7" s="90"/>
      <c r="P7" s="90"/>
      <c r="Q7" s="91"/>
      <c r="R7" s="92" t="s">
        <v>14</v>
      </c>
      <c r="S7" s="93"/>
      <c r="T7" s="93"/>
      <c r="U7" s="94"/>
      <c r="V7" s="95"/>
      <c r="W7" s="96"/>
    </row>
    <row r="8" spans="1:26" ht="39.950000000000003" customHeight="1" x14ac:dyDescent="0.2">
      <c r="A8" s="83"/>
      <c r="B8" s="84"/>
      <c r="C8" s="84"/>
      <c r="D8" s="85"/>
      <c r="E8" s="6" t="s">
        <v>15</v>
      </c>
      <c r="F8" s="89" t="s">
        <v>16</v>
      </c>
      <c r="G8" s="90"/>
      <c r="H8" s="90"/>
      <c r="I8" s="90"/>
      <c r="J8" s="90"/>
      <c r="K8" s="90"/>
      <c r="L8" s="90"/>
      <c r="M8" s="90"/>
      <c r="N8" s="90"/>
      <c r="O8" s="90"/>
      <c r="P8" s="90"/>
      <c r="Q8" s="91"/>
      <c r="R8" s="97" t="s">
        <v>14</v>
      </c>
      <c r="S8" s="98"/>
      <c r="T8" s="98"/>
      <c r="U8" s="98"/>
      <c r="V8" s="99"/>
      <c r="W8" s="100"/>
      <c r="X8" s="7"/>
    </row>
    <row r="9" spans="1:26" ht="39.950000000000003" customHeight="1" thickBot="1" x14ac:dyDescent="0.25">
      <c r="A9" s="86"/>
      <c r="B9" s="87"/>
      <c r="C9" s="87"/>
      <c r="D9" s="88"/>
      <c r="E9" s="6" t="s">
        <v>17</v>
      </c>
      <c r="F9" s="89" t="s">
        <v>18</v>
      </c>
      <c r="G9" s="90"/>
      <c r="H9" s="90"/>
      <c r="I9" s="90"/>
      <c r="J9" s="90"/>
      <c r="K9" s="90"/>
      <c r="L9" s="90"/>
      <c r="M9" s="90"/>
      <c r="N9" s="90"/>
      <c r="O9" s="90"/>
      <c r="P9" s="90"/>
      <c r="Q9" s="91"/>
      <c r="R9" s="97" t="s">
        <v>14</v>
      </c>
      <c r="S9" s="98"/>
      <c r="T9" s="98"/>
      <c r="U9" s="101"/>
      <c r="V9" s="95"/>
      <c r="W9" s="96"/>
    </row>
    <row r="10" spans="1:26" ht="27" customHeight="1" x14ac:dyDescent="0.2">
      <c r="A10" s="102" t="s">
        <v>19</v>
      </c>
      <c r="B10" s="102"/>
      <c r="C10" s="102"/>
      <c r="D10" s="102"/>
      <c r="E10" s="102"/>
      <c r="F10" s="102"/>
      <c r="G10" s="102"/>
      <c r="H10" s="102"/>
      <c r="I10" s="102"/>
      <c r="J10" s="102"/>
      <c r="K10" s="102"/>
      <c r="L10" s="102"/>
      <c r="M10" s="102"/>
      <c r="N10" s="102"/>
      <c r="O10" s="102"/>
      <c r="P10" s="102"/>
      <c r="Q10" s="102"/>
      <c r="R10" s="102"/>
      <c r="S10" s="102"/>
      <c r="T10" s="102"/>
      <c r="U10" s="102"/>
      <c r="V10" s="102"/>
      <c r="W10" s="102"/>
    </row>
    <row r="11" spans="1:26" ht="30" customHeight="1" x14ac:dyDescent="0.2">
      <c r="A11" s="103" t="s">
        <v>20</v>
      </c>
      <c r="B11" s="104" t="s">
        <v>21</v>
      </c>
      <c r="C11" s="106" t="s">
        <v>22</v>
      </c>
      <c r="D11" s="106" t="s">
        <v>23</v>
      </c>
      <c r="E11" s="106" t="s">
        <v>24</v>
      </c>
      <c r="F11" s="108" t="s">
        <v>25</v>
      </c>
      <c r="G11" s="110" t="s">
        <v>26</v>
      </c>
      <c r="H11" s="110"/>
      <c r="I11" s="110"/>
      <c r="J11" s="110"/>
      <c r="K11" s="110"/>
      <c r="L11" s="110"/>
      <c r="M11" s="110"/>
      <c r="N11" s="110"/>
      <c r="O11" s="110"/>
      <c r="P11" s="110"/>
      <c r="Q11" s="110"/>
      <c r="R11" s="110"/>
      <c r="S11" s="111"/>
      <c r="T11" s="112" t="s">
        <v>27</v>
      </c>
      <c r="U11" s="112"/>
      <c r="V11" s="114" t="s">
        <v>28</v>
      </c>
      <c r="W11" s="114" t="s">
        <v>29</v>
      </c>
    </row>
    <row r="12" spans="1:26" ht="30" customHeight="1" x14ac:dyDescent="0.2">
      <c r="A12" s="103"/>
      <c r="B12" s="105"/>
      <c r="C12" s="107"/>
      <c r="D12" s="107"/>
      <c r="E12" s="107"/>
      <c r="F12" s="109"/>
      <c r="G12" s="8"/>
      <c r="H12" s="9" t="s">
        <v>30</v>
      </c>
      <c r="I12" s="10" t="s">
        <v>31</v>
      </c>
      <c r="J12" s="10" t="s">
        <v>32</v>
      </c>
      <c r="K12" s="10" t="s">
        <v>33</v>
      </c>
      <c r="L12" s="11" t="s">
        <v>34</v>
      </c>
      <c r="M12" s="11" t="s">
        <v>35</v>
      </c>
      <c r="N12" s="11" t="s">
        <v>36</v>
      </c>
      <c r="O12" s="11" t="s">
        <v>37</v>
      </c>
      <c r="P12" s="11" t="s">
        <v>38</v>
      </c>
      <c r="Q12" s="11" t="s">
        <v>39</v>
      </c>
      <c r="R12" s="10" t="s">
        <v>40</v>
      </c>
      <c r="S12" s="12" t="s">
        <v>41</v>
      </c>
      <c r="T12" s="113"/>
      <c r="U12" s="113"/>
      <c r="V12" s="115"/>
      <c r="W12" s="115"/>
      <c r="Y12" s="13"/>
    </row>
    <row r="13" spans="1:26" ht="30" customHeight="1" x14ac:dyDescent="0.2">
      <c r="A13" s="116" t="s">
        <v>42</v>
      </c>
      <c r="B13" s="118" t="s">
        <v>43</v>
      </c>
      <c r="C13" s="120" t="s">
        <v>44</v>
      </c>
      <c r="D13" s="122" t="s">
        <v>45</v>
      </c>
      <c r="E13" s="124" t="s">
        <v>46</v>
      </c>
      <c r="F13" s="125" t="s">
        <v>47</v>
      </c>
      <c r="G13" s="14" t="s">
        <v>48</v>
      </c>
      <c r="H13" s="15"/>
      <c r="I13" s="15">
        <v>1</v>
      </c>
      <c r="J13" s="15"/>
      <c r="K13" s="15"/>
      <c r="L13" s="15"/>
      <c r="M13" s="15"/>
      <c r="N13" s="15"/>
      <c r="O13" s="15"/>
      <c r="P13" s="15"/>
      <c r="Q13" s="15"/>
      <c r="R13" s="15"/>
      <c r="S13" s="16"/>
      <c r="T13" s="127">
        <f>IFERROR(IF(COUNT(H13:S13)&lt;1,0,IF(COUNT(H14:S14)&gt;=COUNT(H13:S13),1,(COUNT(H14:S14)/COUNT(H13:S13)))),0)</f>
        <v>1</v>
      </c>
      <c r="U13" s="128">
        <f>AVERAGE(T13:T58)</f>
        <v>0.55797101449275377</v>
      </c>
      <c r="V13" s="131"/>
      <c r="W13" s="133"/>
    </row>
    <row r="14" spans="1:26" ht="30" customHeight="1" x14ac:dyDescent="0.2">
      <c r="A14" s="116"/>
      <c r="B14" s="118"/>
      <c r="C14" s="121"/>
      <c r="D14" s="123"/>
      <c r="E14" s="124"/>
      <c r="F14" s="126"/>
      <c r="G14" s="17" t="s">
        <v>49</v>
      </c>
      <c r="H14" s="18"/>
      <c r="I14" s="18">
        <v>1</v>
      </c>
      <c r="J14" s="18"/>
      <c r="K14" s="18"/>
      <c r="L14" s="18"/>
      <c r="M14" s="18"/>
      <c r="N14" s="18"/>
      <c r="O14" s="18"/>
      <c r="P14" s="18"/>
      <c r="Q14" s="18"/>
      <c r="R14" s="18"/>
      <c r="S14" s="19"/>
      <c r="T14" s="127"/>
      <c r="U14" s="128"/>
      <c r="V14" s="132"/>
      <c r="W14" s="134"/>
      <c r="Z14" s="20"/>
    </row>
    <row r="15" spans="1:26" ht="30" customHeight="1" x14ac:dyDescent="0.2">
      <c r="A15" s="116"/>
      <c r="B15" s="118"/>
      <c r="C15" s="135" t="s">
        <v>50</v>
      </c>
      <c r="D15" s="136" t="s">
        <v>51</v>
      </c>
      <c r="E15" s="138" t="s">
        <v>52</v>
      </c>
      <c r="F15" s="140" t="s">
        <v>47</v>
      </c>
      <c r="G15" s="21" t="s">
        <v>48</v>
      </c>
      <c r="H15" s="22"/>
      <c r="I15" s="18"/>
      <c r="J15" s="18">
        <v>1</v>
      </c>
      <c r="K15" s="18"/>
      <c r="L15" s="18"/>
      <c r="M15" s="18"/>
      <c r="N15" s="18"/>
      <c r="O15" s="18"/>
      <c r="P15" s="18"/>
      <c r="Q15" s="18"/>
      <c r="R15" s="18"/>
      <c r="S15" s="19"/>
      <c r="T15" s="127">
        <f>IFERROR(IF(COUNT(H15:S15)&lt;1,0,IF(COUNT(H16:S16)&gt;=COUNT(H15:S15),1,(COUNT(H16:S16)/COUNT(H15:S15)))),0)</f>
        <v>0</v>
      </c>
      <c r="U15" s="129"/>
      <c r="V15" s="142" t="s">
        <v>53</v>
      </c>
      <c r="W15" s="134" t="s">
        <v>54</v>
      </c>
    </row>
    <row r="16" spans="1:26" ht="30" customHeight="1" x14ac:dyDescent="0.2">
      <c r="A16" s="116"/>
      <c r="B16" s="118"/>
      <c r="C16" s="135"/>
      <c r="D16" s="137"/>
      <c r="E16" s="139"/>
      <c r="F16" s="140"/>
      <c r="G16" s="17" t="s">
        <v>49</v>
      </c>
      <c r="H16" s="22"/>
      <c r="I16" s="18"/>
      <c r="J16" s="18"/>
      <c r="K16" s="18"/>
      <c r="L16" s="18"/>
      <c r="M16" s="18"/>
      <c r="N16" s="18"/>
      <c r="O16" s="18"/>
      <c r="P16" s="18"/>
      <c r="Q16" s="18"/>
      <c r="R16" s="18"/>
      <c r="S16" s="23"/>
      <c r="T16" s="141"/>
      <c r="U16" s="129"/>
      <c r="V16" s="143"/>
      <c r="W16" s="134"/>
    </row>
    <row r="17" spans="1:24" ht="30" customHeight="1" x14ac:dyDescent="0.2">
      <c r="A17" s="116"/>
      <c r="B17" s="118"/>
      <c r="C17" s="135" t="s">
        <v>55</v>
      </c>
      <c r="D17" s="137" t="s">
        <v>56</v>
      </c>
      <c r="E17" s="137" t="s">
        <v>57</v>
      </c>
      <c r="F17" s="125" t="s">
        <v>47</v>
      </c>
      <c r="G17" s="24" t="s">
        <v>48</v>
      </c>
      <c r="H17" s="25"/>
      <c r="I17" s="15">
        <v>1</v>
      </c>
      <c r="J17" s="15"/>
      <c r="K17" s="15"/>
      <c r="L17" s="15"/>
      <c r="M17" s="15"/>
      <c r="N17" s="15"/>
      <c r="O17" s="15"/>
      <c r="P17" s="15"/>
      <c r="Q17" s="15"/>
      <c r="R17" s="15"/>
      <c r="S17" s="18"/>
      <c r="T17" s="127">
        <f>IFERROR(IF(COUNT(H17:S17)&lt;1,0,IF(COUNT(H18:S18)&gt;=COUNT(H17:S17),1,(COUNT(H18:S18)/COUNT(H17:S17)))),0)</f>
        <v>1</v>
      </c>
      <c r="U17" s="129"/>
      <c r="V17" s="144"/>
      <c r="W17" s="134"/>
    </row>
    <row r="18" spans="1:24" ht="30" customHeight="1" x14ac:dyDescent="0.2">
      <c r="A18" s="116"/>
      <c r="B18" s="118"/>
      <c r="C18" s="135"/>
      <c r="D18" s="137"/>
      <c r="E18" s="137"/>
      <c r="F18" s="126"/>
      <c r="G18" s="17" t="s">
        <v>49</v>
      </c>
      <c r="H18" s="22"/>
      <c r="I18" s="18">
        <v>1</v>
      </c>
      <c r="J18" s="18"/>
      <c r="K18" s="18"/>
      <c r="L18" s="18"/>
      <c r="M18" s="18"/>
      <c r="N18" s="18"/>
      <c r="O18" s="18"/>
      <c r="P18" s="18"/>
      <c r="Q18" s="18"/>
      <c r="R18" s="18"/>
      <c r="S18" s="18"/>
      <c r="T18" s="127"/>
      <c r="U18" s="129"/>
      <c r="V18" s="143"/>
      <c r="W18" s="134"/>
    </row>
    <row r="19" spans="1:24" ht="30" customHeight="1" x14ac:dyDescent="0.2">
      <c r="A19" s="116"/>
      <c r="B19" s="118"/>
      <c r="C19" s="146" t="s">
        <v>58</v>
      </c>
      <c r="D19" s="137" t="s">
        <v>59</v>
      </c>
      <c r="E19" s="147" t="s">
        <v>60</v>
      </c>
      <c r="F19" s="135" t="s">
        <v>61</v>
      </c>
      <c r="G19" s="21" t="s">
        <v>48</v>
      </c>
      <c r="H19" s="18">
        <v>1</v>
      </c>
      <c r="I19" s="18">
        <v>1</v>
      </c>
      <c r="J19" s="18">
        <v>1</v>
      </c>
      <c r="K19" s="18">
        <v>1</v>
      </c>
      <c r="L19" s="18">
        <v>1</v>
      </c>
      <c r="M19" s="18">
        <v>1</v>
      </c>
      <c r="N19" s="18">
        <v>1</v>
      </c>
      <c r="O19" s="18">
        <v>1</v>
      </c>
      <c r="P19" s="18">
        <v>1</v>
      </c>
      <c r="Q19" s="18">
        <v>1</v>
      </c>
      <c r="R19" s="18">
        <v>1</v>
      </c>
      <c r="S19" s="18">
        <v>1</v>
      </c>
      <c r="T19" s="145">
        <f>IFERROR(IF(COUNT(H19:S19)&lt;1,0,IF(COUNT(H20:S20)&gt;=COUNT(H19:S19),1,(COUNT(H20:S20)/COUNT(H19:S19)))),0)</f>
        <v>0.5</v>
      </c>
      <c r="U19" s="129"/>
      <c r="V19" s="144"/>
      <c r="W19" s="134" t="s">
        <v>62</v>
      </c>
    </row>
    <row r="20" spans="1:24" ht="30" customHeight="1" x14ac:dyDescent="0.2">
      <c r="A20" s="116"/>
      <c r="B20" s="118"/>
      <c r="C20" s="146"/>
      <c r="D20" s="137"/>
      <c r="E20" s="147"/>
      <c r="F20" s="135"/>
      <c r="G20" s="17" t="s">
        <v>49</v>
      </c>
      <c r="H20" s="22">
        <v>1</v>
      </c>
      <c r="I20" s="18">
        <v>1</v>
      </c>
      <c r="J20" s="18">
        <v>1</v>
      </c>
      <c r="K20" s="18">
        <v>1</v>
      </c>
      <c r="L20" s="18">
        <v>1</v>
      </c>
      <c r="M20" s="18">
        <v>1</v>
      </c>
      <c r="N20" s="18"/>
      <c r="O20" s="18"/>
      <c r="P20" s="18"/>
      <c r="Q20" s="18"/>
      <c r="R20" s="18"/>
      <c r="S20" s="18"/>
      <c r="T20" s="145"/>
      <c r="U20" s="129"/>
      <c r="V20" s="143"/>
      <c r="W20" s="134"/>
    </row>
    <row r="21" spans="1:24" ht="30" customHeight="1" x14ac:dyDescent="0.2">
      <c r="A21" s="116"/>
      <c r="B21" s="118"/>
      <c r="C21" s="135" t="s">
        <v>63</v>
      </c>
      <c r="D21" s="137" t="s">
        <v>64</v>
      </c>
      <c r="E21" s="140" t="s">
        <v>65</v>
      </c>
      <c r="F21" s="135" t="s">
        <v>66</v>
      </c>
      <c r="G21" s="21" t="s">
        <v>48</v>
      </c>
      <c r="H21" s="22"/>
      <c r="I21" s="18"/>
      <c r="J21" s="18">
        <v>1</v>
      </c>
      <c r="K21" s="18"/>
      <c r="L21" s="18"/>
      <c r="M21" s="18"/>
      <c r="N21" s="18"/>
      <c r="O21" s="18"/>
      <c r="P21" s="18">
        <v>1</v>
      </c>
      <c r="Q21" s="18"/>
      <c r="R21" s="18"/>
      <c r="S21" s="18"/>
      <c r="T21" s="145">
        <f>IFERROR(IF(COUNT(H21:S21)&lt;1,0,IF(COUNT(H22:S22)&gt;=COUNT(H21:S21),1,(COUNT(H22:S22)/COUNT(H21:S21)))),0)</f>
        <v>0</v>
      </c>
      <c r="U21" s="129"/>
      <c r="V21" s="144"/>
      <c r="W21" s="134"/>
    </row>
    <row r="22" spans="1:24" ht="30" customHeight="1" x14ac:dyDescent="0.2">
      <c r="A22" s="116"/>
      <c r="B22" s="118"/>
      <c r="C22" s="135"/>
      <c r="D22" s="137"/>
      <c r="E22" s="140"/>
      <c r="F22" s="135"/>
      <c r="G22" s="17" t="s">
        <v>49</v>
      </c>
      <c r="H22" s="22"/>
      <c r="I22" s="18"/>
      <c r="J22" s="18"/>
      <c r="K22" s="18"/>
      <c r="L22" s="18"/>
      <c r="M22" s="18"/>
      <c r="N22" s="18"/>
      <c r="O22" s="18"/>
      <c r="P22" s="18"/>
      <c r="Q22" s="18"/>
      <c r="R22" s="18"/>
      <c r="S22" s="18"/>
      <c r="T22" s="145"/>
      <c r="U22" s="129"/>
      <c r="V22" s="143"/>
      <c r="W22" s="134"/>
    </row>
    <row r="23" spans="1:24" ht="30" customHeight="1" x14ac:dyDescent="0.2">
      <c r="A23" s="116"/>
      <c r="B23" s="118"/>
      <c r="C23" s="135" t="s">
        <v>67</v>
      </c>
      <c r="D23" s="137" t="s">
        <v>68</v>
      </c>
      <c r="E23" s="140" t="s">
        <v>69</v>
      </c>
      <c r="F23" s="126" t="s">
        <v>70</v>
      </c>
      <c r="G23" s="21" t="s">
        <v>48</v>
      </c>
      <c r="H23" s="26">
        <v>1</v>
      </c>
      <c r="I23" s="26">
        <v>1</v>
      </c>
      <c r="J23" s="26">
        <v>1</v>
      </c>
      <c r="K23" s="26">
        <v>1</v>
      </c>
      <c r="L23" s="26">
        <v>1</v>
      </c>
      <c r="M23" s="26">
        <v>1</v>
      </c>
      <c r="N23" s="26">
        <v>1</v>
      </c>
      <c r="O23" s="26">
        <v>1</v>
      </c>
      <c r="P23" s="26">
        <v>1</v>
      </c>
      <c r="Q23" s="26">
        <v>1</v>
      </c>
      <c r="R23" s="26">
        <v>1</v>
      </c>
      <c r="S23" s="26">
        <v>1</v>
      </c>
      <c r="T23" s="145">
        <f>IFERROR(IF(COUNT(H23:S23)&lt;1,0,IF(COUNT(H24:S24)&gt;=COUNT(H23:S23),1,(COUNT(H24:S24)/COUNT(H23:S23)))),0)</f>
        <v>0.58333333333333337</v>
      </c>
      <c r="U23" s="129"/>
      <c r="V23" s="144" t="s">
        <v>71</v>
      </c>
      <c r="W23" s="134" t="s">
        <v>72</v>
      </c>
    </row>
    <row r="24" spans="1:24" ht="30" customHeight="1" x14ac:dyDescent="0.2">
      <c r="A24" s="116"/>
      <c r="B24" s="118"/>
      <c r="C24" s="135"/>
      <c r="D24" s="137"/>
      <c r="E24" s="140"/>
      <c r="F24" s="126"/>
      <c r="G24" s="17" t="s">
        <v>49</v>
      </c>
      <c r="H24" s="22">
        <v>1</v>
      </c>
      <c r="I24" s="18">
        <v>1</v>
      </c>
      <c r="J24" s="18">
        <v>1</v>
      </c>
      <c r="K24" s="18">
        <v>1</v>
      </c>
      <c r="L24" s="18">
        <v>1</v>
      </c>
      <c r="M24" s="18">
        <v>1</v>
      </c>
      <c r="N24" s="18">
        <v>1</v>
      </c>
      <c r="O24" s="18"/>
      <c r="P24" s="18"/>
      <c r="Q24" s="18"/>
      <c r="R24" s="18"/>
      <c r="S24" s="18"/>
      <c r="T24" s="145"/>
      <c r="U24" s="129"/>
      <c r="V24" s="143"/>
      <c r="W24" s="134"/>
    </row>
    <row r="25" spans="1:24" ht="30" customHeight="1" x14ac:dyDescent="0.2">
      <c r="A25" s="116"/>
      <c r="B25" s="118"/>
      <c r="C25" s="135" t="s">
        <v>73</v>
      </c>
      <c r="D25" s="137" t="s">
        <v>74</v>
      </c>
      <c r="E25" s="140" t="s">
        <v>75</v>
      </c>
      <c r="F25" s="126" t="s">
        <v>70</v>
      </c>
      <c r="G25" s="21" t="s">
        <v>48</v>
      </c>
      <c r="H25" s="18">
        <v>1</v>
      </c>
      <c r="I25" s="18">
        <v>1</v>
      </c>
      <c r="J25" s="18">
        <v>1</v>
      </c>
      <c r="K25" s="18">
        <v>1</v>
      </c>
      <c r="L25" s="18">
        <v>1</v>
      </c>
      <c r="M25" s="18"/>
      <c r="N25" s="18"/>
      <c r="O25" s="18"/>
      <c r="P25" s="18"/>
      <c r="Q25" s="18"/>
      <c r="R25" s="18"/>
      <c r="S25" s="18"/>
      <c r="T25" s="145">
        <f>IFERROR(IF(COUNT(H25:S25)&lt;1,0,IF(COUNT(H26:S26)&gt;=COUNT(H25:S25),1,(COUNT(H26:S26)/COUNT(H25:S25)))),0)</f>
        <v>1</v>
      </c>
      <c r="U25" s="129"/>
      <c r="V25" s="144" t="s">
        <v>71</v>
      </c>
      <c r="W25" s="134" t="s">
        <v>72</v>
      </c>
    </row>
    <row r="26" spans="1:24" ht="30" customHeight="1" x14ac:dyDescent="0.2">
      <c r="A26" s="116"/>
      <c r="B26" s="118"/>
      <c r="C26" s="135"/>
      <c r="D26" s="137"/>
      <c r="E26" s="140"/>
      <c r="F26" s="126"/>
      <c r="G26" s="17" t="s">
        <v>49</v>
      </c>
      <c r="H26" s="22">
        <v>1</v>
      </c>
      <c r="I26" s="18">
        <v>1</v>
      </c>
      <c r="J26" s="18">
        <v>1</v>
      </c>
      <c r="K26" s="18">
        <v>1</v>
      </c>
      <c r="L26" s="18">
        <v>1</v>
      </c>
      <c r="M26" s="18"/>
      <c r="N26" s="18"/>
      <c r="O26" s="18"/>
      <c r="P26" s="18"/>
      <c r="Q26" s="18"/>
      <c r="R26" s="18"/>
      <c r="S26" s="18"/>
      <c r="T26" s="145"/>
      <c r="U26" s="129"/>
      <c r="V26" s="143"/>
      <c r="W26" s="134"/>
    </row>
    <row r="27" spans="1:24" ht="30" customHeight="1" x14ac:dyDescent="0.2">
      <c r="A27" s="116"/>
      <c r="B27" s="118"/>
      <c r="C27" s="151" t="s">
        <v>76</v>
      </c>
      <c r="D27" s="137" t="s">
        <v>77</v>
      </c>
      <c r="E27" s="140" t="s">
        <v>75</v>
      </c>
      <c r="F27" s="126" t="s">
        <v>78</v>
      </c>
      <c r="G27" s="21" t="s">
        <v>48</v>
      </c>
      <c r="H27" s="22"/>
      <c r="I27" s="18">
        <v>1</v>
      </c>
      <c r="J27" s="18"/>
      <c r="K27" s="18"/>
      <c r="L27" s="18"/>
      <c r="M27" s="18">
        <v>1</v>
      </c>
      <c r="N27" s="18"/>
      <c r="O27" s="18"/>
      <c r="P27" s="18"/>
      <c r="Q27" s="18">
        <v>1</v>
      </c>
      <c r="R27" s="18"/>
      <c r="S27" s="18"/>
      <c r="T27" s="145">
        <f>IFERROR(IF(COUNT(H27:S27)&lt;1,0,IF(COUNT(H28:S28)&gt;=COUNT(H27:S27),1,(COUNT(H28:S28)/COUNT(H27:S27)))),0)</f>
        <v>0.66666666666666663</v>
      </c>
      <c r="U27" s="129"/>
      <c r="V27" s="144" t="s">
        <v>71</v>
      </c>
      <c r="W27" s="134"/>
    </row>
    <row r="28" spans="1:24" ht="30" customHeight="1" x14ac:dyDescent="0.2">
      <c r="A28" s="116"/>
      <c r="B28" s="118"/>
      <c r="C28" s="151"/>
      <c r="D28" s="137"/>
      <c r="E28" s="140"/>
      <c r="F28" s="126"/>
      <c r="G28" s="17" t="s">
        <v>49</v>
      </c>
      <c r="H28" s="22"/>
      <c r="I28" s="18">
        <v>1</v>
      </c>
      <c r="J28" s="18"/>
      <c r="K28" s="18"/>
      <c r="L28" s="18"/>
      <c r="M28" s="18">
        <v>1</v>
      </c>
      <c r="N28" s="18"/>
      <c r="O28" s="18"/>
      <c r="P28" s="18"/>
      <c r="Q28" s="18"/>
      <c r="R28" s="18"/>
      <c r="S28" s="18"/>
      <c r="T28" s="145"/>
      <c r="U28" s="129"/>
      <c r="V28" s="143"/>
      <c r="W28" s="134"/>
    </row>
    <row r="29" spans="1:24" ht="30" customHeight="1" x14ac:dyDescent="0.2">
      <c r="A29" s="116"/>
      <c r="B29" s="118"/>
      <c r="C29" s="148" t="s">
        <v>79</v>
      </c>
      <c r="D29" s="123" t="s">
        <v>80</v>
      </c>
      <c r="E29" s="140" t="s">
        <v>81</v>
      </c>
      <c r="F29" s="126" t="s">
        <v>82</v>
      </c>
      <c r="G29" s="21" t="s">
        <v>48</v>
      </c>
      <c r="H29" s="26"/>
      <c r="I29" s="18">
        <v>1</v>
      </c>
      <c r="J29" s="18"/>
      <c r="K29" s="18"/>
      <c r="L29" s="18">
        <v>1</v>
      </c>
      <c r="M29" s="18"/>
      <c r="N29" s="18"/>
      <c r="O29" s="18">
        <v>1</v>
      </c>
      <c r="P29" s="18"/>
      <c r="Q29" s="18"/>
      <c r="R29" s="18">
        <v>1</v>
      </c>
      <c r="S29" s="18"/>
      <c r="T29" s="145">
        <f>IFERROR(IF(COUNT(H29:S29)&lt;1,0,IF(COUNT(H30:S30)&gt;=COUNT(H29:S29),1,(COUNT(H30:S30)/COUNT(H29:S29)))),0)</f>
        <v>0.25</v>
      </c>
      <c r="U29" s="129"/>
      <c r="V29" s="144"/>
      <c r="W29" s="134"/>
    </row>
    <row r="30" spans="1:24" ht="30" customHeight="1" thickBot="1" x14ac:dyDescent="0.25">
      <c r="A30" s="116"/>
      <c r="B30" s="119"/>
      <c r="C30" s="148"/>
      <c r="D30" s="123"/>
      <c r="E30" s="140"/>
      <c r="F30" s="126"/>
      <c r="G30" s="27" t="s">
        <v>49</v>
      </c>
      <c r="H30" s="28"/>
      <c r="I30" s="29">
        <v>1</v>
      </c>
      <c r="J30" s="29"/>
      <c r="K30" s="29"/>
      <c r="L30" s="29"/>
      <c r="M30" s="29"/>
      <c r="N30" s="29"/>
      <c r="O30" s="29"/>
      <c r="P30" s="29"/>
      <c r="Q30" s="29"/>
      <c r="R30" s="29"/>
      <c r="S30" s="29"/>
      <c r="T30" s="149"/>
      <c r="U30" s="129"/>
      <c r="V30" s="143"/>
      <c r="W30" s="150"/>
    </row>
    <row r="31" spans="1:24" ht="30" customHeight="1" x14ac:dyDescent="0.2">
      <c r="A31" s="116"/>
      <c r="B31" s="152" t="s">
        <v>83</v>
      </c>
      <c r="C31" s="135" t="s">
        <v>84</v>
      </c>
      <c r="D31" s="155" t="s">
        <v>85</v>
      </c>
      <c r="E31" s="140" t="s">
        <v>86</v>
      </c>
      <c r="F31" s="157" t="s">
        <v>47</v>
      </c>
      <c r="G31" s="21" t="s">
        <v>48</v>
      </c>
      <c r="H31" s="18">
        <v>1</v>
      </c>
      <c r="I31" s="18"/>
      <c r="J31" s="18"/>
      <c r="K31" s="18"/>
      <c r="L31" s="18"/>
      <c r="M31" s="18"/>
      <c r="N31" s="18"/>
      <c r="O31" s="18"/>
      <c r="P31" s="18"/>
      <c r="Q31" s="18"/>
      <c r="R31" s="18"/>
      <c r="S31" s="18"/>
      <c r="T31" s="145">
        <f>IFERROR(IF(COUNT(H31:S31)&lt;1,0,IF(COUNT(H32:S32)&gt;=COUNT(H31:S31),1,(COUNT(H32:S32)/COUNT(H31:S31)))),0)</f>
        <v>1</v>
      </c>
      <c r="U31" s="129"/>
      <c r="V31" s="162" t="s">
        <v>87</v>
      </c>
      <c r="W31" s="164"/>
      <c r="X31" s="30"/>
    </row>
    <row r="32" spans="1:24" ht="30" customHeight="1" x14ac:dyDescent="0.2">
      <c r="A32" s="116"/>
      <c r="B32" s="153"/>
      <c r="C32" s="135"/>
      <c r="D32" s="156"/>
      <c r="E32" s="140"/>
      <c r="F32" s="157"/>
      <c r="G32" s="17" t="s">
        <v>49</v>
      </c>
      <c r="H32" s="18">
        <v>1</v>
      </c>
      <c r="I32" s="18"/>
      <c r="J32" s="18"/>
      <c r="K32" s="18"/>
      <c r="L32" s="18"/>
      <c r="M32" s="18"/>
      <c r="N32" s="18"/>
      <c r="O32" s="18"/>
      <c r="P32" s="18"/>
      <c r="Q32" s="31"/>
      <c r="R32" s="18"/>
      <c r="S32" s="18"/>
      <c r="T32" s="145"/>
      <c r="U32" s="129"/>
      <c r="V32" s="163"/>
      <c r="W32" s="165"/>
      <c r="X32" s="30"/>
    </row>
    <row r="33" spans="1:23" ht="30" customHeight="1" x14ac:dyDescent="0.2">
      <c r="A33" s="116"/>
      <c r="B33" s="153"/>
      <c r="C33" s="158" t="s">
        <v>88</v>
      </c>
      <c r="D33" s="166" t="s">
        <v>89</v>
      </c>
      <c r="E33" s="160" t="s">
        <v>86</v>
      </c>
      <c r="F33" s="140" t="s">
        <v>70</v>
      </c>
      <c r="G33" s="24" t="s">
        <v>48</v>
      </c>
      <c r="H33" s="15">
        <v>1</v>
      </c>
      <c r="I33" s="15">
        <v>1</v>
      </c>
      <c r="J33" s="15">
        <v>1</v>
      </c>
      <c r="K33" s="15">
        <v>1</v>
      </c>
      <c r="L33" s="15">
        <v>1</v>
      </c>
      <c r="M33" s="15">
        <v>1</v>
      </c>
      <c r="N33" s="15">
        <v>1</v>
      </c>
      <c r="O33" s="15">
        <v>1</v>
      </c>
      <c r="P33" s="15">
        <v>1</v>
      </c>
      <c r="Q33" s="15">
        <v>1</v>
      </c>
      <c r="R33" s="15">
        <v>1</v>
      </c>
      <c r="S33" s="15">
        <v>1</v>
      </c>
      <c r="T33" s="168">
        <f>IFERROR(IF(COUNT(H33:S33)&lt;1,0,IF(COUNT(H34:S34)&gt;=COUNT(H33:S33),1,(COUNT(H34:S34)/COUNT(H33:S33)))),0)</f>
        <v>0.58333333333333337</v>
      </c>
      <c r="U33" s="129"/>
      <c r="V33" s="144" t="s">
        <v>90</v>
      </c>
      <c r="W33" s="133" t="s">
        <v>91</v>
      </c>
    </row>
    <row r="34" spans="1:23" ht="30" customHeight="1" x14ac:dyDescent="0.2">
      <c r="A34" s="116"/>
      <c r="B34" s="153"/>
      <c r="C34" s="159"/>
      <c r="D34" s="167"/>
      <c r="E34" s="161"/>
      <c r="F34" s="140"/>
      <c r="G34" s="17" t="s">
        <v>49</v>
      </c>
      <c r="H34" s="18">
        <v>1</v>
      </c>
      <c r="I34" s="18">
        <v>1</v>
      </c>
      <c r="J34" s="18">
        <v>1</v>
      </c>
      <c r="K34" s="18">
        <v>1</v>
      </c>
      <c r="L34" s="18">
        <v>1</v>
      </c>
      <c r="M34" s="18">
        <v>1</v>
      </c>
      <c r="N34" s="18">
        <v>1</v>
      </c>
      <c r="O34" s="18"/>
      <c r="P34" s="18"/>
      <c r="Q34" s="18"/>
      <c r="R34" s="18"/>
      <c r="S34" s="18"/>
      <c r="T34" s="145"/>
      <c r="U34" s="129"/>
      <c r="V34" s="143"/>
      <c r="W34" s="134"/>
    </row>
    <row r="35" spans="1:23" ht="30" customHeight="1" x14ac:dyDescent="0.2">
      <c r="A35" s="116"/>
      <c r="B35" s="153"/>
      <c r="C35" s="158" t="s">
        <v>92</v>
      </c>
      <c r="D35" s="160" t="s">
        <v>93</v>
      </c>
      <c r="E35" s="160" t="s">
        <v>86</v>
      </c>
      <c r="F35" s="140" t="s">
        <v>94</v>
      </c>
      <c r="G35" s="21" t="s">
        <v>48</v>
      </c>
      <c r="H35" s="18"/>
      <c r="I35" s="18"/>
      <c r="J35" s="18"/>
      <c r="K35" s="18">
        <v>1</v>
      </c>
      <c r="L35" s="18"/>
      <c r="M35" s="18"/>
      <c r="N35" s="18"/>
      <c r="O35" s="18"/>
      <c r="P35" s="18"/>
      <c r="Q35" s="18"/>
      <c r="R35" s="18"/>
      <c r="S35" s="18"/>
      <c r="T35" s="145">
        <f>IFERROR(IF(COUNT(H35:S35)&lt;1,0,IF(COUNT(H36:S36)&gt;=COUNT(H35:S35),1,(COUNT(H36:S36)/COUNT(H35:S35)))),0)</f>
        <v>0</v>
      </c>
      <c r="U35" s="129"/>
      <c r="V35" s="144"/>
      <c r="W35" s="134"/>
    </row>
    <row r="36" spans="1:23" ht="30" customHeight="1" x14ac:dyDescent="0.2">
      <c r="A36" s="116"/>
      <c r="B36" s="153"/>
      <c r="C36" s="159"/>
      <c r="D36" s="161"/>
      <c r="E36" s="161"/>
      <c r="F36" s="140"/>
      <c r="G36" s="17" t="s">
        <v>49</v>
      </c>
      <c r="H36" s="18"/>
      <c r="I36" s="18"/>
      <c r="J36" s="18"/>
      <c r="K36" s="18"/>
      <c r="L36" s="18"/>
      <c r="M36" s="18"/>
      <c r="N36" s="18"/>
      <c r="O36" s="18"/>
      <c r="P36" s="18"/>
      <c r="Q36" s="18"/>
      <c r="R36" s="18"/>
      <c r="S36" s="18"/>
      <c r="T36" s="145"/>
      <c r="U36" s="129"/>
      <c r="V36" s="143"/>
      <c r="W36" s="134"/>
    </row>
    <row r="37" spans="1:23" ht="30" customHeight="1" x14ac:dyDescent="0.2">
      <c r="A37" s="116"/>
      <c r="B37" s="154"/>
      <c r="C37" s="166" t="s">
        <v>95</v>
      </c>
      <c r="D37" s="169" t="s">
        <v>96</v>
      </c>
      <c r="E37" s="166" t="s">
        <v>97</v>
      </c>
      <c r="F37" s="140" t="s">
        <v>47</v>
      </c>
      <c r="G37" s="21" t="s">
        <v>48</v>
      </c>
      <c r="H37" s="18"/>
      <c r="I37" s="18">
        <v>1</v>
      </c>
      <c r="J37" s="18">
        <v>1</v>
      </c>
      <c r="K37" s="18"/>
      <c r="L37" s="18"/>
      <c r="M37" s="18"/>
      <c r="N37" s="18"/>
      <c r="O37" s="18"/>
      <c r="P37" s="18"/>
      <c r="Q37" s="18"/>
      <c r="R37" s="18"/>
      <c r="S37" s="18"/>
      <c r="T37" s="145">
        <f>IFERROR(IF(COUNT(H37:S37)&lt;1,0,IF(COUNT(H38:S38)&gt;=COUNT(H37:S37),1,(COUNT(H38:S38)/COUNT(H37:S37)))),0)</f>
        <v>0.5</v>
      </c>
      <c r="U37" s="129"/>
      <c r="V37" s="144"/>
      <c r="W37" s="134" t="s">
        <v>98</v>
      </c>
    </row>
    <row r="38" spans="1:23" ht="30" customHeight="1" x14ac:dyDescent="0.2">
      <c r="A38" s="116"/>
      <c r="B38" s="154"/>
      <c r="C38" s="167"/>
      <c r="D38" s="170"/>
      <c r="E38" s="167"/>
      <c r="F38" s="140"/>
      <c r="G38" s="17" t="s">
        <v>49</v>
      </c>
      <c r="H38" s="18"/>
      <c r="I38" s="18">
        <v>1</v>
      </c>
      <c r="J38" s="18"/>
      <c r="K38" s="18"/>
      <c r="L38" s="18"/>
      <c r="M38" s="18"/>
      <c r="N38" s="18"/>
      <c r="O38" s="18"/>
      <c r="P38" s="18"/>
      <c r="Q38" s="18"/>
      <c r="R38" s="18"/>
      <c r="S38" s="18"/>
      <c r="T38" s="145"/>
      <c r="U38" s="129"/>
      <c r="V38" s="143"/>
      <c r="W38" s="134"/>
    </row>
    <row r="39" spans="1:23" ht="30" customHeight="1" x14ac:dyDescent="0.2">
      <c r="A39" s="116"/>
      <c r="B39" s="153"/>
      <c r="C39" s="159" t="s">
        <v>99</v>
      </c>
      <c r="D39" s="173" t="s">
        <v>100</v>
      </c>
      <c r="E39" s="172" t="s">
        <v>101</v>
      </c>
      <c r="F39" s="140" t="s">
        <v>47</v>
      </c>
      <c r="G39" s="21" t="s">
        <v>48</v>
      </c>
      <c r="H39" s="18"/>
      <c r="I39" s="18"/>
      <c r="J39" s="18"/>
      <c r="K39" s="18">
        <v>1</v>
      </c>
      <c r="L39" s="18"/>
      <c r="M39" s="18"/>
      <c r="N39" s="18"/>
      <c r="O39" s="18"/>
      <c r="P39" s="18"/>
      <c r="Q39" s="18"/>
      <c r="R39" s="18"/>
      <c r="S39" s="18"/>
      <c r="T39" s="145">
        <f>IFERROR(IF(COUNT(H39:S39)&lt;1,0,IF(COUNT(H40:S40)&gt;=COUNT(H39:S39),1,(COUNT(H40:S40)/COUNT(H39:S39)))),0)</f>
        <v>1</v>
      </c>
      <c r="U39" s="129"/>
      <c r="V39" s="174"/>
      <c r="W39" s="134"/>
    </row>
    <row r="40" spans="1:23" ht="30" customHeight="1" x14ac:dyDescent="0.2">
      <c r="A40" s="116"/>
      <c r="B40" s="153"/>
      <c r="C40" s="171"/>
      <c r="D40" s="173"/>
      <c r="E40" s="172"/>
      <c r="F40" s="140"/>
      <c r="G40" s="17" t="s">
        <v>49</v>
      </c>
      <c r="H40" s="18"/>
      <c r="I40" s="18"/>
      <c r="J40" s="18"/>
      <c r="K40" s="18">
        <v>1</v>
      </c>
      <c r="L40" s="18"/>
      <c r="M40" s="18"/>
      <c r="N40" s="18"/>
      <c r="O40" s="18"/>
      <c r="P40" s="18"/>
      <c r="Q40" s="18"/>
      <c r="R40" s="18"/>
      <c r="S40" s="18"/>
      <c r="T40" s="145"/>
      <c r="U40" s="129"/>
      <c r="V40" s="131"/>
      <c r="W40" s="134"/>
    </row>
    <row r="41" spans="1:23" ht="30" customHeight="1" x14ac:dyDescent="0.2">
      <c r="A41" s="116"/>
      <c r="B41" s="153"/>
      <c r="C41" s="171" t="s">
        <v>102</v>
      </c>
      <c r="D41" s="172" t="s">
        <v>103</v>
      </c>
      <c r="E41" s="172" t="s">
        <v>65</v>
      </c>
      <c r="F41" s="140" t="s">
        <v>47</v>
      </c>
      <c r="G41" s="21" t="s">
        <v>48</v>
      </c>
      <c r="H41" s="18">
        <v>1</v>
      </c>
      <c r="I41" s="18"/>
      <c r="J41" s="18"/>
      <c r="K41" s="18"/>
      <c r="L41" s="18"/>
      <c r="M41" s="18"/>
      <c r="N41" s="18"/>
      <c r="O41" s="18"/>
      <c r="P41" s="18"/>
      <c r="Q41" s="18"/>
      <c r="R41" s="18"/>
      <c r="S41" s="18"/>
      <c r="T41" s="145">
        <f>IFERROR(IF(COUNT(H41:S41)&lt;1,0,IF(COUNT(H42:S42)&gt;=COUNT(H41:S41),1,(COUNT(H42:S42)/COUNT(H41:S41)))),0)</f>
        <v>1</v>
      </c>
      <c r="U41" s="129"/>
      <c r="V41" s="32" t="s">
        <v>104</v>
      </c>
      <c r="W41" s="134" t="s">
        <v>105</v>
      </c>
    </row>
    <row r="42" spans="1:23" ht="30" customHeight="1" x14ac:dyDescent="0.2">
      <c r="A42" s="116"/>
      <c r="B42" s="153"/>
      <c r="C42" s="171"/>
      <c r="D42" s="172"/>
      <c r="E42" s="172"/>
      <c r="F42" s="140"/>
      <c r="G42" s="17" t="s">
        <v>49</v>
      </c>
      <c r="H42" s="18">
        <v>1</v>
      </c>
      <c r="I42" s="18"/>
      <c r="J42" s="18"/>
      <c r="K42" s="18"/>
      <c r="L42" s="18"/>
      <c r="M42" s="18"/>
      <c r="N42" s="18"/>
      <c r="O42" s="18"/>
      <c r="P42" s="18"/>
      <c r="Q42" s="18"/>
      <c r="R42" s="18"/>
      <c r="S42" s="18"/>
      <c r="T42" s="145"/>
      <c r="U42" s="129"/>
      <c r="V42" s="33"/>
      <c r="W42" s="134"/>
    </row>
    <row r="43" spans="1:23" ht="30" customHeight="1" x14ac:dyDescent="0.2">
      <c r="A43" s="116"/>
      <c r="B43" s="153"/>
      <c r="C43" s="171" t="s">
        <v>106</v>
      </c>
      <c r="D43" s="172" t="s">
        <v>107</v>
      </c>
      <c r="E43" s="172" t="s">
        <v>108</v>
      </c>
      <c r="F43" s="140" t="s">
        <v>47</v>
      </c>
      <c r="G43" s="21" t="s">
        <v>48</v>
      </c>
      <c r="H43" s="18">
        <v>1</v>
      </c>
      <c r="I43" s="18"/>
      <c r="J43" s="18"/>
      <c r="K43" s="18"/>
      <c r="L43" s="18"/>
      <c r="M43" s="18"/>
      <c r="N43" s="18"/>
      <c r="O43" s="18"/>
      <c r="P43" s="18"/>
      <c r="Q43" s="18"/>
      <c r="R43" s="18"/>
      <c r="S43" s="18"/>
      <c r="T43" s="145">
        <f>IFERROR(IF(COUNT(H43:S43)&lt;1,0,IF(COUNT(H44:S44)&gt;=COUNT(H43:S43),1,(COUNT(H44:S44)/COUNT(H43:S43)))),0)</f>
        <v>1</v>
      </c>
      <c r="U43" s="129"/>
      <c r="V43" s="174"/>
      <c r="W43" s="134" t="s">
        <v>105</v>
      </c>
    </row>
    <row r="44" spans="1:23" ht="30" customHeight="1" x14ac:dyDescent="0.2">
      <c r="A44" s="116"/>
      <c r="B44" s="153"/>
      <c r="C44" s="158"/>
      <c r="D44" s="172"/>
      <c r="E44" s="172"/>
      <c r="F44" s="140"/>
      <c r="G44" s="17" t="s">
        <v>49</v>
      </c>
      <c r="H44" s="18">
        <v>1</v>
      </c>
      <c r="I44" s="18"/>
      <c r="J44" s="18"/>
      <c r="K44" s="18"/>
      <c r="L44" s="18"/>
      <c r="M44" s="18"/>
      <c r="N44" s="18"/>
      <c r="O44" s="18"/>
      <c r="P44" s="18"/>
      <c r="Q44" s="18"/>
      <c r="R44" s="18"/>
      <c r="S44" s="18"/>
      <c r="T44" s="145"/>
      <c r="U44" s="129"/>
      <c r="V44" s="131"/>
      <c r="W44" s="134"/>
    </row>
    <row r="45" spans="1:23" ht="30" customHeight="1" x14ac:dyDescent="0.2">
      <c r="A45" s="116"/>
      <c r="B45" s="153"/>
      <c r="C45" s="175" t="s">
        <v>109</v>
      </c>
      <c r="D45" s="177" t="s">
        <v>110</v>
      </c>
      <c r="E45" s="166" t="s">
        <v>69</v>
      </c>
      <c r="F45" s="179" t="s">
        <v>82</v>
      </c>
      <c r="G45" s="21" t="s">
        <v>48</v>
      </c>
      <c r="H45" s="18"/>
      <c r="I45" s="18"/>
      <c r="J45" s="18">
        <v>1</v>
      </c>
      <c r="K45" s="18"/>
      <c r="L45" s="18"/>
      <c r="M45" s="18">
        <v>1</v>
      </c>
      <c r="N45" s="18"/>
      <c r="O45" s="18"/>
      <c r="P45" s="18">
        <v>1</v>
      </c>
      <c r="Q45" s="31"/>
      <c r="R45" s="18"/>
      <c r="S45" s="18">
        <v>1</v>
      </c>
      <c r="T45" s="145">
        <f>IFERROR(IF(COUNT(H45:S45)&lt;1,0,IF(COUNT(H46:S46)&gt;=COUNT(H45:S45),1,(COUNT(H46:S46)/COUNT(H45:S45)))),0)</f>
        <v>0</v>
      </c>
      <c r="U45" s="129"/>
      <c r="V45" s="174"/>
      <c r="W45" s="134"/>
    </row>
    <row r="46" spans="1:23" ht="30" customHeight="1" x14ac:dyDescent="0.2">
      <c r="A46" s="116"/>
      <c r="B46" s="153"/>
      <c r="C46" s="176"/>
      <c r="D46" s="178"/>
      <c r="E46" s="167"/>
      <c r="F46" s="180"/>
      <c r="G46" s="17" t="s">
        <v>49</v>
      </c>
      <c r="H46" s="18"/>
      <c r="I46" s="18"/>
      <c r="J46" s="18"/>
      <c r="K46" s="18"/>
      <c r="L46" s="18"/>
      <c r="M46" s="18"/>
      <c r="N46" s="18"/>
      <c r="O46" s="18"/>
      <c r="P46" s="18"/>
      <c r="Q46" s="31"/>
      <c r="R46" s="31"/>
      <c r="S46" s="31"/>
      <c r="T46" s="145"/>
      <c r="U46" s="129"/>
      <c r="V46" s="131"/>
      <c r="W46" s="134"/>
    </row>
    <row r="47" spans="1:23" ht="30" customHeight="1" x14ac:dyDescent="0.2">
      <c r="A47" s="116"/>
      <c r="B47" s="153"/>
      <c r="C47" s="175" t="s">
        <v>111</v>
      </c>
      <c r="D47" s="177" t="s">
        <v>112</v>
      </c>
      <c r="E47" s="160" t="s">
        <v>113</v>
      </c>
      <c r="F47" s="140" t="s">
        <v>70</v>
      </c>
      <c r="G47" s="21" t="s">
        <v>48</v>
      </c>
      <c r="H47" s="18">
        <v>1</v>
      </c>
      <c r="I47" s="18">
        <v>1</v>
      </c>
      <c r="J47" s="18">
        <v>1</v>
      </c>
      <c r="K47" s="18">
        <v>1</v>
      </c>
      <c r="L47" s="18">
        <v>1</v>
      </c>
      <c r="M47" s="18">
        <v>1</v>
      </c>
      <c r="N47" s="18">
        <v>1</v>
      </c>
      <c r="O47" s="18">
        <v>1</v>
      </c>
      <c r="P47" s="18">
        <v>1</v>
      </c>
      <c r="Q47" s="18">
        <v>1</v>
      </c>
      <c r="R47" s="18">
        <v>1</v>
      </c>
      <c r="S47" s="18">
        <v>1</v>
      </c>
      <c r="T47" s="145">
        <f>IFERROR(IF(COUNT(H47:S47)&lt;1,0,IF(COUNT(H48:S48)&gt;=COUNT(H47:S47),1,(COUNT(H48:S48)/COUNT(H47:S47)))),0)</f>
        <v>0.58333333333333337</v>
      </c>
      <c r="U47" s="129"/>
      <c r="V47" s="144" t="s">
        <v>71</v>
      </c>
      <c r="W47" s="134" t="s">
        <v>114</v>
      </c>
    </row>
    <row r="48" spans="1:23" ht="30" customHeight="1" x14ac:dyDescent="0.2">
      <c r="A48" s="116"/>
      <c r="B48" s="153"/>
      <c r="C48" s="176"/>
      <c r="D48" s="178"/>
      <c r="E48" s="161"/>
      <c r="F48" s="140"/>
      <c r="G48" s="17" t="s">
        <v>49</v>
      </c>
      <c r="H48" s="18">
        <v>1</v>
      </c>
      <c r="I48" s="18">
        <v>1</v>
      </c>
      <c r="J48" s="18">
        <v>1</v>
      </c>
      <c r="K48" s="18">
        <v>1</v>
      </c>
      <c r="L48" s="18">
        <v>1</v>
      </c>
      <c r="M48" s="18">
        <v>1</v>
      </c>
      <c r="N48" s="18">
        <v>1</v>
      </c>
      <c r="O48" s="18"/>
      <c r="P48" s="18"/>
      <c r="Q48" s="18"/>
      <c r="R48" s="18"/>
      <c r="S48" s="18"/>
      <c r="T48" s="145"/>
      <c r="U48" s="129"/>
      <c r="V48" s="143"/>
      <c r="W48" s="134"/>
    </row>
    <row r="49" spans="1:24" ht="30" customHeight="1" x14ac:dyDescent="0.2">
      <c r="A49" s="116"/>
      <c r="B49" s="153"/>
      <c r="C49" s="158" t="s">
        <v>115</v>
      </c>
      <c r="D49" s="166" t="s">
        <v>116</v>
      </c>
      <c r="E49" s="160" t="s">
        <v>117</v>
      </c>
      <c r="F49" s="140" t="s">
        <v>118</v>
      </c>
      <c r="G49" s="21" t="s">
        <v>48</v>
      </c>
      <c r="H49" s="18"/>
      <c r="I49" s="18"/>
      <c r="J49" s="18"/>
      <c r="K49" s="18">
        <v>1</v>
      </c>
      <c r="L49" s="18"/>
      <c r="M49" s="18"/>
      <c r="N49" s="18"/>
      <c r="O49" s="18"/>
      <c r="P49" s="18">
        <v>1</v>
      </c>
      <c r="Q49" s="18"/>
      <c r="R49" s="18"/>
      <c r="S49" s="18"/>
      <c r="T49" s="145">
        <f>IFERROR(IF(COUNT(H49:S49)&lt;1,0,IF(COUNT(H50:S50)&gt;=COUNT(H49:S49),1,(COUNT(H50:S50)/COUNT(H49:S49)))),0)</f>
        <v>0.5</v>
      </c>
      <c r="U49" s="129"/>
      <c r="V49" s="174"/>
      <c r="W49" s="134" t="s">
        <v>119</v>
      </c>
    </row>
    <row r="50" spans="1:24" ht="30" customHeight="1" x14ac:dyDescent="0.2">
      <c r="A50" s="116"/>
      <c r="B50" s="153"/>
      <c r="C50" s="159"/>
      <c r="D50" s="167"/>
      <c r="E50" s="161"/>
      <c r="F50" s="140"/>
      <c r="G50" s="17" t="s">
        <v>49</v>
      </c>
      <c r="H50" s="18"/>
      <c r="I50" s="18"/>
      <c r="J50" s="18"/>
      <c r="K50" s="18">
        <v>1</v>
      </c>
      <c r="L50" s="18"/>
      <c r="M50" s="18"/>
      <c r="N50" s="18"/>
      <c r="O50" s="18"/>
      <c r="P50" s="18"/>
      <c r="Q50" s="18"/>
      <c r="R50" s="18"/>
      <c r="S50" s="18"/>
      <c r="T50" s="145"/>
      <c r="U50" s="129"/>
      <c r="V50" s="131"/>
      <c r="W50" s="134"/>
    </row>
    <row r="51" spans="1:24" ht="30" customHeight="1" x14ac:dyDescent="0.2">
      <c r="A51" s="116"/>
      <c r="B51" s="153"/>
      <c r="C51" s="158" t="s">
        <v>120</v>
      </c>
      <c r="D51" s="160" t="s">
        <v>121</v>
      </c>
      <c r="E51" s="160" t="s">
        <v>122</v>
      </c>
      <c r="F51" s="140" t="s">
        <v>70</v>
      </c>
      <c r="G51" s="21" t="s">
        <v>48</v>
      </c>
      <c r="H51" s="18">
        <v>1</v>
      </c>
      <c r="I51" s="18">
        <v>1</v>
      </c>
      <c r="J51" s="18">
        <v>1</v>
      </c>
      <c r="K51" s="18">
        <v>1</v>
      </c>
      <c r="L51" s="18">
        <v>1</v>
      </c>
      <c r="M51" s="18">
        <v>1</v>
      </c>
      <c r="N51" s="18">
        <v>1</v>
      </c>
      <c r="O51" s="18">
        <v>1</v>
      </c>
      <c r="P51" s="18">
        <v>1</v>
      </c>
      <c r="Q51" s="18">
        <v>1</v>
      </c>
      <c r="R51" s="18">
        <v>1</v>
      </c>
      <c r="S51" s="18">
        <v>1</v>
      </c>
      <c r="T51" s="145">
        <f>IFERROR(IF(COUNT(H51:S51)&lt;1,0,IF(COUNT(H52:S52)&gt;=COUNT(H51:S51),1,(COUNT(H52:S52)/COUNT(H51:S51)))),0)</f>
        <v>0.58333333333333337</v>
      </c>
      <c r="U51" s="129"/>
      <c r="V51" s="174"/>
      <c r="W51" s="134" t="s">
        <v>123</v>
      </c>
    </row>
    <row r="52" spans="1:24" ht="30" customHeight="1" x14ac:dyDescent="0.2">
      <c r="A52" s="116"/>
      <c r="B52" s="153"/>
      <c r="C52" s="159"/>
      <c r="D52" s="161"/>
      <c r="E52" s="161"/>
      <c r="F52" s="140"/>
      <c r="G52" s="17" t="s">
        <v>49</v>
      </c>
      <c r="H52" s="18">
        <v>1</v>
      </c>
      <c r="I52" s="18">
        <v>1</v>
      </c>
      <c r="J52" s="18">
        <v>1</v>
      </c>
      <c r="K52" s="18">
        <v>1</v>
      </c>
      <c r="L52" s="18">
        <v>1</v>
      </c>
      <c r="M52" s="18">
        <v>1</v>
      </c>
      <c r="N52" s="18">
        <v>1</v>
      </c>
      <c r="O52" s="18"/>
      <c r="P52" s="18"/>
      <c r="Q52" s="18"/>
      <c r="R52" s="18"/>
      <c r="S52" s="18"/>
      <c r="T52" s="145"/>
      <c r="U52" s="129"/>
      <c r="V52" s="131"/>
      <c r="W52" s="134"/>
    </row>
    <row r="53" spans="1:24" ht="30" customHeight="1" x14ac:dyDescent="0.2">
      <c r="A53" s="116"/>
      <c r="B53" s="153"/>
      <c r="C53" s="158" t="s">
        <v>124</v>
      </c>
      <c r="D53" s="160" t="s">
        <v>125</v>
      </c>
      <c r="E53" s="160" t="s">
        <v>126</v>
      </c>
      <c r="F53" s="140" t="s">
        <v>47</v>
      </c>
      <c r="G53" s="21" t="s">
        <v>48</v>
      </c>
      <c r="H53" s="18"/>
      <c r="I53" s="18"/>
      <c r="J53" s="18"/>
      <c r="K53" s="18"/>
      <c r="L53" s="18"/>
      <c r="M53" s="18"/>
      <c r="N53" s="18"/>
      <c r="O53" s="18"/>
      <c r="P53" s="18"/>
      <c r="Q53" s="18"/>
      <c r="R53" s="18"/>
      <c r="S53" s="18"/>
      <c r="T53" s="145">
        <f>IFERROR(IF(COUNT(H53:S53)&lt;1,0,IF(COUNT(H54:S54)&gt;=COUNT(H53:S53),1,(COUNT(H54:S54)/COUNT(H53:S53)))),0)</f>
        <v>0</v>
      </c>
      <c r="U53" s="129"/>
      <c r="V53" s="174"/>
      <c r="W53" s="134" t="s">
        <v>127</v>
      </c>
    </row>
    <row r="54" spans="1:24" ht="30" customHeight="1" x14ac:dyDescent="0.2">
      <c r="A54" s="116"/>
      <c r="B54" s="153"/>
      <c r="C54" s="159"/>
      <c r="D54" s="161"/>
      <c r="E54" s="161"/>
      <c r="F54" s="140"/>
      <c r="G54" s="17" t="s">
        <v>49</v>
      </c>
      <c r="H54" s="18"/>
      <c r="I54" s="18"/>
      <c r="J54" s="18"/>
      <c r="K54" s="18"/>
      <c r="L54" s="18"/>
      <c r="M54" s="18"/>
      <c r="N54" s="18"/>
      <c r="O54" s="18"/>
      <c r="P54" s="18"/>
      <c r="Q54" s="18"/>
      <c r="R54" s="18"/>
      <c r="S54" s="18"/>
      <c r="T54" s="145"/>
      <c r="U54" s="129"/>
      <c r="V54" s="131"/>
      <c r="W54" s="134"/>
    </row>
    <row r="55" spans="1:24" ht="30" customHeight="1" x14ac:dyDescent="0.2">
      <c r="A55" s="116"/>
      <c r="B55" s="153"/>
      <c r="C55" s="158" t="s">
        <v>128</v>
      </c>
      <c r="D55" s="166" t="s">
        <v>129</v>
      </c>
      <c r="E55" s="160" t="s">
        <v>130</v>
      </c>
      <c r="F55" s="140" t="s">
        <v>14</v>
      </c>
      <c r="G55" s="21" t="s">
        <v>48</v>
      </c>
      <c r="H55" s="18">
        <v>1</v>
      </c>
      <c r="I55" s="18">
        <v>1</v>
      </c>
      <c r="J55" s="18">
        <v>1</v>
      </c>
      <c r="K55" s="18">
        <v>1</v>
      </c>
      <c r="L55" s="18">
        <v>1</v>
      </c>
      <c r="M55" s="18">
        <v>1</v>
      </c>
      <c r="N55" s="18">
        <v>1</v>
      </c>
      <c r="O55" s="18">
        <v>1</v>
      </c>
      <c r="P55" s="18">
        <v>1</v>
      </c>
      <c r="Q55" s="18">
        <v>1</v>
      </c>
      <c r="R55" s="18">
        <v>1</v>
      </c>
      <c r="S55" s="18">
        <v>1</v>
      </c>
      <c r="T55" s="145">
        <f>IFERROR(IF(COUNT(H55:S55)&lt;1,0,IF(COUNT(H56:S56)&gt;=COUNT(H55:S55),1,(COUNT(H56:S56)/COUNT(H55:S55)))),0)</f>
        <v>0.58333333333333337</v>
      </c>
      <c r="U55" s="129"/>
      <c r="V55" s="174"/>
      <c r="W55" s="134" t="s">
        <v>131</v>
      </c>
    </row>
    <row r="56" spans="1:24" ht="30" customHeight="1" x14ac:dyDescent="0.2">
      <c r="A56" s="116"/>
      <c r="B56" s="153"/>
      <c r="C56" s="159"/>
      <c r="D56" s="185"/>
      <c r="E56" s="161"/>
      <c r="F56" s="140"/>
      <c r="G56" s="17" t="s">
        <v>49</v>
      </c>
      <c r="H56" s="18">
        <v>1</v>
      </c>
      <c r="I56" s="18">
        <v>1</v>
      </c>
      <c r="J56" s="18">
        <v>1</v>
      </c>
      <c r="K56" s="18">
        <v>1</v>
      </c>
      <c r="L56" s="18">
        <v>1</v>
      </c>
      <c r="M56" s="18">
        <v>1</v>
      </c>
      <c r="N56" s="18">
        <v>1</v>
      </c>
      <c r="O56" s="18"/>
      <c r="P56" s="18"/>
      <c r="Q56" s="18"/>
      <c r="R56" s="18"/>
      <c r="S56" s="18"/>
      <c r="T56" s="145"/>
      <c r="U56" s="129"/>
      <c r="V56" s="131"/>
      <c r="W56" s="134"/>
    </row>
    <row r="57" spans="1:24" ht="30" customHeight="1" x14ac:dyDescent="0.2">
      <c r="A57" s="116"/>
      <c r="B57" s="153"/>
      <c r="C57" s="181" t="s">
        <v>132</v>
      </c>
      <c r="D57" s="160" t="s">
        <v>133</v>
      </c>
      <c r="E57" s="183" t="s">
        <v>134</v>
      </c>
      <c r="F57" s="140" t="s">
        <v>118</v>
      </c>
      <c r="G57" s="21" t="s">
        <v>48</v>
      </c>
      <c r="H57" s="18"/>
      <c r="I57" s="18"/>
      <c r="J57" s="18"/>
      <c r="K57" s="18">
        <v>1</v>
      </c>
      <c r="L57" s="18"/>
      <c r="M57" s="18"/>
      <c r="N57" s="18"/>
      <c r="O57" s="18"/>
      <c r="P57" s="18">
        <v>1</v>
      </c>
      <c r="Q57" s="18"/>
      <c r="R57" s="18"/>
      <c r="S57" s="18"/>
      <c r="T57" s="145">
        <f>IFERROR(IF(COUNT(H57:S57)&lt;1,0,IF(COUNT(H58:S58)&gt;=COUNT(H57:S57),1,(COUNT(H58:S58)/COUNT(H57:S57)))),0)</f>
        <v>0.5</v>
      </c>
      <c r="U57" s="129"/>
      <c r="V57" s="174" t="s">
        <v>135</v>
      </c>
      <c r="W57" s="134" t="s">
        <v>136</v>
      </c>
    </row>
    <row r="58" spans="1:24" ht="30" customHeight="1" thickBot="1" x14ac:dyDescent="0.25">
      <c r="A58" s="117"/>
      <c r="B58" s="153"/>
      <c r="C58" s="182"/>
      <c r="D58" s="161"/>
      <c r="E58" s="184"/>
      <c r="F58" s="140"/>
      <c r="G58" s="17" t="s">
        <v>49</v>
      </c>
      <c r="H58" s="18"/>
      <c r="I58" s="18"/>
      <c r="J58" s="18"/>
      <c r="K58" s="18">
        <v>1</v>
      </c>
      <c r="L58" s="18"/>
      <c r="M58" s="18"/>
      <c r="N58" s="18"/>
      <c r="O58" s="18"/>
      <c r="P58" s="18"/>
      <c r="Q58" s="18"/>
      <c r="R58" s="18"/>
      <c r="S58" s="18"/>
      <c r="T58" s="145"/>
      <c r="U58" s="130"/>
      <c r="V58" s="131"/>
      <c r="W58" s="134"/>
    </row>
    <row r="59" spans="1:24" ht="30" customHeight="1" x14ac:dyDescent="0.2">
      <c r="A59" s="219" t="s">
        <v>137</v>
      </c>
      <c r="B59" s="222" t="s">
        <v>138</v>
      </c>
      <c r="C59" s="158" t="s">
        <v>139</v>
      </c>
      <c r="D59" s="197" t="s">
        <v>140</v>
      </c>
      <c r="E59" s="160" t="s">
        <v>69</v>
      </c>
      <c r="F59" s="140" t="s">
        <v>47</v>
      </c>
      <c r="G59" s="21" t="s">
        <v>48</v>
      </c>
      <c r="H59" s="18"/>
      <c r="I59" s="18"/>
      <c r="J59" s="18"/>
      <c r="K59" s="18"/>
      <c r="L59" s="18"/>
      <c r="M59" s="18"/>
      <c r="N59" s="18"/>
      <c r="O59" s="18"/>
      <c r="P59" s="18"/>
      <c r="Q59" s="18"/>
      <c r="R59" s="18">
        <v>1</v>
      </c>
      <c r="S59" s="18"/>
      <c r="T59" s="145">
        <f>IFERROR(IF(COUNT(H59:S59)&lt;1,0,IF(COUNT(H60:S60)&gt;=COUNT(H59:S59),1,(COUNT(H60:S60)/COUNT(H59:S59)))),0)</f>
        <v>0</v>
      </c>
      <c r="U59" s="191">
        <f>AVERAGE(T59:T139)</f>
        <v>0.37269031781226913</v>
      </c>
      <c r="V59" s="174"/>
      <c r="W59" s="134"/>
    </row>
    <row r="60" spans="1:24" ht="30" customHeight="1" x14ac:dyDescent="0.2">
      <c r="A60" s="220"/>
      <c r="B60" s="223"/>
      <c r="C60" s="196"/>
      <c r="D60" s="120"/>
      <c r="E60" s="161"/>
      <c r="F60" s="140"/>
      <c r="G60" s="17" t="s">
        <v>49</v>
      </c>
      <c r="H60" s="18"/>
      <c r="I60" s="18"/>
      <c r="J60" s="18"/>
      <c r="K60" s="18"/>
      <c r="L60" s="18"/>
      <c r="M60" s="18"/>
      <c r="N60" s="18"/>
      <c r="O60" s="18"/>
      <c r="P60" s="18"/>
      <c r="Q60" s="18"/>
      <c r="R60" s="18"/>
      <c r="S60" s="18"/>
      <c r="T60" s="145"/>
      <c r="U60" s="191"/>
      <c r="V60" s="131"/>
      <c r="W60" s="134"/>
    </row>
    <row r="61" spans="1:24" ht="30" customHeight="1" x14ac:dyDescent="0.2">
      <c r="A61" s="220"/>
      <c r="B61" s="223"/>
      <c r="C61" s="175" t="s">
        <v>141</v>
      </c>
      <c r="D61" s="166" t="s">
        <v>142</v>
      </c>
      <c r="E61" s="160" t="s">
        <v>69</v>
      </c>
      <c r="F61" s="179" t="s">
        <v>47</v>
      </c>
      <c r="G61" s="34" t="s">
        <v>48</v>
      </c>
      <c r="H61" s="18"/>
      <c r="I61" s="18"/>
      <c r="J61" s="18"/>
      <c r="K61" s="18"/>
      <c r="L61" s="18"/>
      <c r="M61" s="18"/>
      <c r="N61" s="18"/>
      <c r="O61" s="18"/>
      <c r="P61" s="18"/>
      <c r="Q61" s="18"/>
      <c r="R61" s="18">
        <v>1</v>
      </c>
      <c r="S61" s="18"/>
      <c r="T61" s="145">
        <f>IFERROR(IF(COUNT(H61:S61)&lt;1,0,IF(COUNT(H62:S62)&gt;=COUNT(H61:S61),1,(COUNT(H62:S62)/COUNT(H61:S61)))),0)</f>
        <v>0</v>
      </c>
      <c r="U61" s="191"/>
      <c r="V61" s="174"/>
      <c r="W61" s="134"/>
    </row>
    <row r="62" spans="1:24" ht="30" customHeight="1" x14ac:dyDescent="0.2">
      <c r="A62" s="220"/>
      <c r="B62" s="223"/>
      <c r="C62" s="193"/>
      <c r="D62" s="185"/>
      <c r="E62" s="194"/>
      <c r="F62" s="195"/>
      <c r="G62" s="17" t="s">
        <v>49</v>
      </c>
      <c r="H62" s="18"/>
      <c r="I62" s="18"/>
      <c r="J62" s="18"/>
      <c r="K62" s="18"/>
      <c r="L62" s="18"/>
      <c r="M62" s="18"/>
      <c r="N62" s="18"/>
      <c r="O62" s="18"/>
      <c r="P62" s="18"/>
      <c r="Q62" s="18"/>
      <c r="R62" s="31"/>
      <c r="S62" s="31"/>
      <c r="T62" s="145"/>
      <c r="U62" s="191"/>
      <c r="V62" s="131"/>
      <c r="W62" s="134"/>
    </row>
    <row r="63" spans="1:24" ht="30" customHeight="1" x14ac:dyDescent="0.2">
      <c r="A63" s="220"/>
      <c r="B63" s="223"/>
      <c r="C63" s="186" t="s">
        <v>143</v>
      </c>
      <c r="D63" s="166" t="s">
        <v>144</v>
      </c>
      <c r="E63" s="160" t="s">
        <v>145</v>
      </c>
      <c r="F63" s="179" t="s">
        <v>146</v>
      </c>
      <c r="G63" s="21" t="s">
        <v>48</v>
      </c>
      <c r="H63" s="18"/>
      <c r="I63" s="18"/>
      <c r="J63" s="18"/>
      <c r="K63" s="18"/>
      <c r="L63" s="18"/>
      <c r="M63" s="18"/>
      <c r="N63" s="18"/>
      <c r="O63" s="18"/>
      <c r="P63" s="18"/>
      <c r="Q63" s="18">
        <v>1</v>
      </c>
      <c r="R63" s="31"/>
      <c r="S63" s="31"/>
      <c r="T63" s="188">
        <f>IFERROR(IF(COUNT(H64:S64)&lt;1,0,IF(COUNT(H65:S65)&gt;=COUNT(H64:S64),1,(COUNT(H65:S65)/COUNT(H64:S64)))),0)</f>
        <v>0</v>
      </c>
      <c r="U63" s="191"/>
      <c r="V63" s="174"/>
      <c r="W63" s="190"/>
      <c r="X63" s="30"/>
    </row>
    <row r="64" spans="1:24" ht="30" customHeight="1" x14ac:dyDescent="0.2">
      <c r="A64" s="220"/>
      <c r="B64" s="223"/>
      <c r="C64" s="187"/>
      <c r="D64" s="167"/>
      <c r="E64" s="161"/>
      <c r="F64" s="180"/>
      <c r="G64" s="17" t="s">
        <v>49</v>
      </c>
      <c r="H64" s="18"/>
      <c r="I64" s="18"/>
      <c r="J64" s="18"/>
      <c r="K64" s="18"/>
      <c r="L64" s="18"/>
      <c r="M64" s="18"/>
      <c r="N64" s="18"/>
      <c r="O64" s="18"/>
      <c r="P64" s="18"/>
      <c r="Q64" s="18"/>
      <c r="R64" s="31"/>
      <c r="S64" s="31"/>
      <c r="T64" s="189"/>
      <c r="U64" s="191"/>
      <c r="V64" s="131"/>
      <c r="W64" s="190"/>
      <c r="X64" s="30"/>
    </row>
    <row r="65" spans="1:24" ht="30" customHeight="1" x14ac:dyDescent="0.2">
      <c r="A65" s="220"/>
      <c r="B65" s="223"/>
      <c r="C65" s="158" t="s">
        <v>147</v>
      </c>
      <c r="D65" s="160" t="s">
        <v>148</v>
      </c>
      <c r="E65" s="160" t="s">
        <v>149</v>
      </c>
      <c r="F65" s="179" t="s">
        <v>150</v>
      </c>
      <c r="G65" s="21" t="s">
        <v>48</v>
      </c>
      <c r="H65" s="18"/>
      <c r="I65" s="18"/>
      <c r="J65" s="18"/>
      <c r="K65" s="18"/>
      <c r="L65" s="18">
        <v>1</v>
      </c>
      <c r="M65" s="18"/>
      <c r="N65" s="18"/>
      <c r="O65" s="18"/>
      <c r="P65" s="18"/>
      <c r="Q65" s="18"/>
      <c r="R65" s="31"/>
      <c r="S65" s="18"/>
      <c r="T65" s="149">
        <f>IFERROR(IF(COUNT(H66:S66)&lt;1,0,IF(COUNT(H67:S67)&gt;=COUNT(H66:S66),1,(COUNT(H67:S67)/COUNT(H66:S66)))),0)</f>
        <v>0</v>
      </c>
      <c r="U65" s="191"/>
      <c r="V65" s="132"/>
      <c r="W65" s="190"/>
      <c r="X65" s="30"/>
    </row>
    <row r="66" spans="1:24" ht="30" customHeight="1" x14ac:dyDescent="0.2">
      <c r="A66" s="220"/>
      <c r="B66" s="223"/>
      <c r="C66" s="196"/>
      <c r="D66" s="194"/>
      <c r="E66" s="161"/>
      <c r="F66" s="180"/>
      <c r="G66" s="17" t="s">
        <v>49</v>
      </c>
      <c r="H66" s="18"/>
      <c r="I66" s="18"/>
      <c r="J66" s="18"/>
      <c r="K66" s="18"/>
      <c r="L66" s="18"/>
      <c r="M66" s="18"/>
      <c r="N66" s="18"/>
      <c r="O66" s="18"/>
      <c r="P66" s="18"/>
      <c r="Q66" s="18"/>
      <c r="R66" s="31"/>
      <c r="S66" s="18"/>
      <c r="T66" s="168"/>
      <c r="U66" s="191"/>
      <c r="V66" s="132"/>
      <c r="W66" s="190"/>
      <c r="X66" s="30"/>
    </row>
    <row r="67" spans="1:24" ht="30" customHeight="1" x14ac:dyDescent="0.2">
      <c r="A67" s="220"/>
      <c r="B67" s="223"/>
      <c r="C67" s="158" t="s">
        <v>151</v>
      </c>
      <c r="D67" s="166" t="s">
        <v>152</v>
      </c>
      <c r="E67" s="160" t="s">
        <v>153</v>
      </c>
      <c r="F67" s="140" t="s">
        <v>47</v>
      </c>
      <c r="G67" s="21" t="s">
        <v>48</v>
      </c>
      <c r="H67" s="35"/>
      <c r="I67" s="35"/>
      <c r="J67" s="35"/>
      <c r="K67" s="35"/>
      <c r="L67" s="35"/>
      <c r="M67" s="35"/>
      <c r="N67" s="35"/>
      <c r="O67" s="35"/>
      <c r="P67" s="35"/>
      <c r="Q67" s="18">
        <v>1</v>
      </c>
      <c r="R67" s="18"/>
      <c r="S67" s="18"/>
      <c r="T67" s="145">
        <f>IFERROR(IF(COUNT(H67:S67)&lt;1,0,IF(COUNT(H68:S68)&gt;=COUNT(H67:S67),1,(COUNT(H68:S68)/COUNT(H67:S67)))),0)</f>
        <v>0</v>
      </c>
      <c r="U67" s="191"/>
      <c r="V67" s="174"/>
      <c r="W67" s="134"/>
    </row>
    <row r="68" spans="1:24" ht="30" customHeight="1" x14ac:dyDescent="0.2">
      <c r="A68" s="220"/>
      <c r="B68" s="223"/>
      <c r="C68" s="159"/>
      <c r="D68" s="167"/>
      <c r="E68" s="161"/>
      <c r="F68" s="140"/>
      <c r="G68" s="17" t="s">
        <v>49</v>
      </c>
      <c r="H68" s="35"/>
      <c r="I68" s="35"/>
      <c r="J68" s="35"/>
      <c r="K68" s="35"/>
      <c r="L68" s="35"/>
      <c r="M68" s="35"/>
      <c r="N68" s="18"/>
      <c r="O68" s="35"/>
      <c r="P68" s="35"/>
      <c r="Q68" s="18"/>
      <c r="R68" s="18"/>
      <c r="S68" s="18"/>
      <c r="T68" s="145"/>
      <c r="U68" s="191"/>
      <c r="V68" s="131"/>
      <c r="W68" s="134"/>
    </row>
    <row r="69" spans="1:24" ht="30" customHeight="1" x14ac:dyDescent="0.2">
      <c r="A69" s="220"/>
      <c r="B69" s="223"/>
      <c r="C69" s="158" t="s">
        <v>154</v>
      </c>
      <c r="D69" s="160" t="s">
        <v>155</v>
      </c>
      <c r="E69" s="160" t="s">
        <v>156</v>
      </c>
      <c r="F69" s="140" t="s">
        <v>157</v>
      </c>
      <c r="G69" s="21" t="s">
        <v>48</v>
      </c>
      <c r="H69" s="35"/>
      <c r="I69" s="35"/>
      <c r="J69" s="35"/>
      <c r="K69" s="35"/>
      <c r="L69" s="35"/>
      <c r="M69" s="35"/>
      <c r="N69" s="18"/>
      <c r="O69" s="35"/>
      <c r="P69" s="35"/>
      <c r="Q69" s="18"/>
      <c r="R69" s="18"/>
      <c r="S69" s="18"/>
      <c r="T69" s="145">
        <f>IFERROR(IF(COUNT(H69:S69)&lt;1,0,IF(COUNT(H70:S70)&gt;=COUNT(H69:S69),1,(COUNT(H70:S70)/COUNT(H69:S69)))),0)</f>
        <v>0</v>
      </c>
      <c r="U69" s="191"/>
      <c r="V69" s="174"/>
      <c r="W69" s="134"/>
    </row>
    <row r="70" spans="1:24" ht="30" customHeight="1" x14ac:dyDescent="0.2">
      <c r="A70" s="220"/>
      <c r="B70" s="223"/>
      <c r="C70" s="159"/>
      <c r="D70" s="161"/>
      <c r="E70" s="161"/>
      <c r="F70" s="140"/>
      <c r="G70" s="17" t="s">
        <v>49</v>
      </c>
      <c r="H70" s="35"/>
      <c r="I70" s="35"/>
      <c r="J70" s="35"/>
      <c r="K70" s="35"/>
      <c r="L70" s="35"/>
      <c r="M70" s="35"/>
      <c r="N70" s="18"/>
      <c r="O70" s="35"/>
      <c r="P70" s="35"/>
      <c r="Q70" s="18"/>
      <c r="R70" s="18"/>
      <c r="S70" s="18"/>
      <c r="T70" s="145"/>
      <c r="U70" s="191"/>
      <c r="V70" s="131"/>
      <c r="W70" s="134"/>
    </row>
    <row r="71" spans="1:24" ht="30" customHeight="1" x14ac:dyDescent="0.2">
      <c r="A71" s="220"/>
      <c r="B71" s="223"/>
      <c r="C71" s="171" t="s">
        <v>158</v>
      </c>
      <c r="D71" s="183" t="s">
        <v>159</v>
      </c>
      <c r="E71" s="166" t="s">
        <v>160</v>
      </c>
      <c r="F71" s="140" t="s">
        <v>47</v>
      </c>
      <c r="G71" s="21" t="s">
        <v>48</v>
      </c>
      <c r="H71" s="18"/>
      <c r="I71" s="18"/>
      <c r="J71" s="18"/>
      <c r="K71" s="18"/>
      <c r="L71" s="18"/>
      <c r="M71" s="18"/>
      <c r="N71" s="18"/>
      <c r="O71" s="18"/>
      <c r="P71" s="18"/>
      <c r="Q71" s="18"/>
      <c r="R71" s="31">
        <v>1</v>
      </c>
      <c r="S71" s="18"/>
      <c r="T71" s="145">
        <f>IFERROR(IF(COUNT(H71:S71)&lt;1,0,IF(COUNT(H72:S72)&gt;=COUNT(H71:S71),1,(COUNT(H72:S72)/COUNT(H71:S71)))),0)</f>
        <v>0</v>
      </c>
      <c r="U71" s="191"/>
      <c r="V71" s="174"/>
      <c r="W71" s="134"/>
    </row>
    <row r="72" spans="1:24" ht="30" customHeight="1" x14ac:dyDescent="0.2">
      <c r="A72" s="220"/>
      <c r="B72" s="223"/>
      <c r="C72" s="171"/>
      <c r="D72" s="184"/>
      <c r="E72" s="167"/>
      <c r="F72" s="140"/>
      <c r="G72" s="17" t="s">
        <v>49</v>
      </c>
      <c r="H72" s="18"/>
      <c r="I72" s="18"/>
      <c r="J72" s="18"/>
      <c r="K72" s="18"/>
      <c r="L72" s="18"/>
      <c r="M72" s="18"/>
      <c r="N72" s="18"/>
      <c r="O72" s="18"/>
      <c r="P72" s="18"/>
      <c r="Q72" s="18"/>
      <c r="R72" s="31"/>
      <c r="S72" s="18"/>
      <c r="T72" s="145"/>
      <c r="U72" s="191"/>
      <c r="V72" s="131"/>
      <c r="W72" s="134"/>
    </row>
    <row r="73" spans="1:24" ht="30" customHeight="1" x14ac:dyDescent="0.2">
      <c r="A73" s="220"/>
      <c r="B73" s="223"/>
      <c r="C73" s="198" t="s">
        <v>161</v>
      </c>
      <c r="D73" s="177" t="s">
        <v>162</v>
      </c>
      <c r="E73" s="160" t="s">
        <v>163</v>
      </c>
      <c r="F73" s="173" t="s">
        <v>118</v>
      </c>
      <c r="G73" s="21" t="s">
        <v>48</v>
      </c>
      <c r="H73" s="18"/>
      <c r="I73" s="18"/>
      <c r="J73" s="18"/>
      <c r="K73" s="18">
        <v>1</v>
      </c>
      <c r="L73" s="18"/>
      <c r="M73" s="18"/>
      <c r="N73" s="18"/>
      <c r="O73" s="18"/>
      <c r="P73" s="18">
        <v>1</v>
      </c>
      <c r="Q73" s="18"/>
      <c r="R73" s="18"/>
      <c r="S73" s="18"/>
      <c r="T73" s="145">
        <f>IFERROR(IF(COUNT(H73:S73)&lt;1,0,IF(COUNT(H74:S74)&gt;=COUNT(H73:S73),1,(COUNT(H74:S74)/COUNT(H73:S73)))),0)</f>
        <v>0.5</v>
      </c>
      <c r="U73" s="191"/>
      <c r="V73" s="174" t="s">
        <v>164</v>
      </c>
      <c r="W73" s="134"/>
    </row>
    <row r="74" spans="1:24" ht="30" customHeight="1" x14ac:dyDescent="0.2">
      <c r="A74" s="220"/>
      <c r="B74" s="223"/>
      <c r="C74" s="198"/>
      <c r="D74" s="178"/>
      <c r="E74" s="161"/>
      <c r="F74" s="173"/>
      <c r="G74" s="17" t="s">
        <v>49</v>
      </c>
      <c r="H74" s="18"/>
      <c r="I74" s="18"/>
      <c r="J74" s="18"/>
      <c r="K74" s="18">
        <v>1</v>
      </c>
      <c r="L74" s="18"/>
      <c r="M74" s="18"/>
      <c r="N74" s="18"/>
      <c r="O74" s="18"/>
      <c r="P74" s="18"/>
      <c r="Q74" s="18"/>
      <c r="R74" s="18"/>
      <c r="S74" s="18"/>
      <c r="T74" s="145"/>
      <c r="U74" s="191"/>
      <c r="V74" s="131"/>
      <c r="W74" s="134"/>
    </row>
    <row r="75" spans="1:24" ht="30" customHeight="1" x14ac:dyDescent="0.2">
      <c r="A75" s="220"/>
      <c r="B75" s="223"/>
      <c r="C75" s="171" t="s">
        <v>165</v>
      </c>
      <c r="D75" s="158" t="s">
        <v>166</v>
      </c>
      <c r="E75" s="160" t="s">
        <v>167</v>
      </c>
      <c r="F75" s="173" t="s">
        <v>168</v>
      </c>
      <c r="G75" s="21" t="s">
        <v>48</v>
      </c>
      <c r="H75" s="18"/>
      <c r="I75" s="18"/>
      <c r="J75" s="18"/>
      <c r="K75" s="18"/>
      <c r="L75" s="18"/>
      <c r="M75" s="18">
        <v>1</v>
      </c>
      <c r="N75" s="18"/>
      <c r="O75" s="18"/>
      <c r="P75" s="18"/>
      <c r="Q75" s="18"/>
      <c r="R75" s="18"/>
      <c r="S75" s="18"/>
      <c r="T75" s="145">
        <f>IFERROR(IF(COUNT(H75:S75)&lt;1,0,IF(COUNT(H76:S76)&gt;=COUNT(H75:S75),1,(COUNT(H76:S76)/COUNT(H75:S75)))),0)</f>
        <v>0</v>
      </c>
      <c r="U75" s="191"/>
      <c r="V75" s="174"/>
      <c r="W75" s="134"/>
    </row>
    <row r="76" spans="1:24" ht="30" customHeight="1" x14ac:dyDescent="0.2">
      <c r="A76" s="220"/>
      <c r="B76" s="223"/>
      <c r="C76" s="171"/>
      <c r="D76" s="159"/>
      <c r="E76" s="161"/>
      <c r="F76" s="173"/>
      <c r="G76" s="17" t="s">
        <v>49</v>
      </c>
      <c r="H76" s="18"/>
      <c r="I76" s="18"/>
      <c r="J76" s="18"/>
      <c r="K76" s="18"/>
      <c r="L76" s="18"/>
      <c r="M76" s="18"/>
      <c r="N76" s="18"/>
      <c r="O76" s="18"/>
      <c r="P76" s="18"/>
      <c r="Q76" s="18"/>
      <c r="R76" s="18"/>
      <c r="S76" s="18"/>
      <c r="T76" s="145"/>
      <c r="U76" s="191"/>
      <c r="V76" s="131"/>
      <c r="W76" s="134"/>
    </row>
    <row r="77" spans="1:24" ht="30" customHeight="1" x14ac:dyDescent="0.2">
      <c r="A77" s="220"/>
      <c r="B77" s="223"/>
      <c r="C77" s="158" t="s">
        <v>169</v>
      </c>
      <c r="D77" s="166" t="s">
        <v>170</v>
      </c>
      <c r="E77" s="160" t="s">
        <v>171</v>
      </c>
      <c r="F77" s="173" t="s">
        <v>168</v>
      </c>
      <c r="G77" s="21" t="s">
        <v>48</v>
      </c>
      <c r="H77" s="18"/>
      <c r="I77" s="18"/>
      <c r="J77" s="18"/>
      <c r="K77" s="18"/>
      <c r="L77" s="18"/>
      <c r="M77" s="18"/>
      <c r="N77" s="18"/>
      <c r="O77" s="18"/>
      <c r="P77" s="18"/>
      <c r="Q77" s="18"/>
      <c r="R77" s="18"/>
      <c r="S77" s="18"/>
      <c r="T77" s="145">
        <f>IFERROR(IF(COUNT(H77:S77)&lt;1,0,IF(COUNT(H78:S78)&gt;=COUNT(H77:S77),1,(COUNT(H78:S78)/COUNT(H77:S77)))),0)</f>
        <v>0</v>
      </c>
      <c r="U77" s="191"/>
      <c r="V77" s="174"/>
      <c r="W77" s="134"/>
    </row>
    <row r="78" spans="1:24" ht="30" customHeight="1" x14ac:dyDescent="0.2">
      <c r="A78" s="220"/>
      <c r="B78" s="223"/>
      <c r="C78" s="159"/>
      <c r="D78" s="167"/>
      <c r="E78" s="161"/>
      <c r="F78" s="173"/>
      <c r="G78" s="17" t="s">
        <v>49</v>
      </c>
      <c r="H78" s="18"/>
      <c r="I78" s="18"/>
      <c r="J78" s="18"/>
      <c r="K78" s="18"/>
      <c r="L78" s="18"/>
      <c r="M78" s="18"/>
      <c r="N78" s="18"/>
      <c r="O78" s="18"/>
      <c r="P78" s="18"/>
      <c r="Q78" s="18"/>
      <c r="R78" s="18"/>
      <c r="S78" s="18"/>
      <c r="T78" s="145"/>
      <c r="U78" s="191"/>
      <c r="V78" s="131"/>
      <c r="W78" s="134"/>
    </row>
    <row r="79" spans="1:24" ht="30" customHeight="1" x14ac:dyDescent="0.2">
      <c r="A79" s="220"/>
      <c r="B79" s="223"/>
      <c r="C79" s="158" t="s">
        <v>172</v>
      </c>
      <c r="D79" s="166" t="s">
        <v>173</v>
      </c>
      <c r="E79" s="160" t="s">
        <v>174</v>
      </c>
      <c r="F79" s="173" t="s">
        <v>175</v>
      </c>
      <c r="G79" s="21" t="s">
        <v>48</v>
      </c>
      <c r="H79" s="18"/>
      <c r="I79" s="18"/>
      <c r="J79" s="18"/>
      <c r="K79" s="18"/>
      <c r="L79" s="18">
        <v>1</v>
      </c>
      <c r="M79" s="18"/>
      <c r="N79" s="18"/>
      <c r="O79" s="18"/>
      <c r="P79" s="18"/>
      <c r="Q79" s="18"/>
      <c r="R79" s="18"/>
      <c r="S79" s="18"/>
      <c r="T79" s="145">
        <f>IFERROR(IF(COUNT(H79:S79)&lt;1,0,IF(COUNT(H80:S80)&gt;=COUNT(H79:S79),1,(COUNT(H80:S80)/COUNT(H79:S79)))),0)</f>
        <v>0</v>
      </c>
      <c r="U79" s="191"/>
      <c r="V79" s="174"/>
      <c r="W79" s="134"/>
    </row>
    <row r="80" spans="1:24" ht="30" customHeight="1" x14ac:dyDescent="0.2">
      <c r="A80" s="220"/>
      <c r="B80" s="223"/>
      <c r="C80" s="159"/>
      <c r="D80" s="167"/>
      <c r="E80" s="161"/>
      <c r="F80" s="173"/>
      <c r="G80" s="17" t="s">
        <v>49</v>
      </c>
      <c r="H80" s="18"/>
      <c r="I80" s="18"/>
      <c r="J80" s="18"/>
      <c r="K80" s="18"/>
      <c r="L80" s="18"/>
      <c r="M80" s="18"/>
      <c r="N80" s="18"/>
      <c r="O80" s="18"/>
      <c r="P80" s="18"/>
      <c r="Q80" s="18"/>
      <c r="R80" s="18"/>
      <c r="S80" s="18"/>
      <c r="T80" s="145"/>
      <c r="U80" s="191"/>
      <c r="V80" s="131"/>
      <c r="W80" s="134"/>
    </row>
    <row r="81" spans="1:23" ht="30" customHeight="1" x14ac:dyDescent="0.2">
      <c r="A81" s="220"/>
      <c r="B81" s="223"/>
      <c r="C81" s="158" t="s">
        <v>176</v>
      </c>
      <c r="D81" s="166" t="s">
        <v>177</v>
      </c>
      <c r="E81" s="160" t="s">
        <v>178</v>
      </c>
      <c r="F81" s="140" t="s">
        <v>179</v>
      </c>
      <c r="G81" s="21" t="s">
        <v>48</v>
      </c>
      <c r="H81" s="18">
        <v>1</v>
      </c>
      <c r="I81" s="18">
        <v>1</v>
      </c>
      <c r="J81" s="18">
        <v>1</v>
      </c>
      <c r="K81" s="18">
        <v>1</v>
      </c>
      <c r="L81" s="18">
        <v>1</v>
      </c>
      <c r="M81" s="18">
        <v>1</v>
      </c>
      <c r="N81" s="18">
        <v>1</v>
      </c>
      <c r="O81" s="18">
        <v>1</v>
      </c>
      <c r="P81" s="18">
        <v>1</v>
      </c>
      <c r="Q81" s="18">
        <v>1</v>
      </c>
      <c r="R81" s="18">
        <v>1</v>
      </c>
      <c r="S81" s="18">
        <v>1</v>
      </c>
      <c r="T81" s="145">
        <f>IFERROR(IF(COUNT(H81:S81)&lt;1,0,IF(COUNT(H82:S82)&gt;=COUNT(H81:S81),1,(COUNT(H82:S82)/COUNT(H81:S81)))),0)</f>
        <v>0.58333333333333337</v>
      </c>
      <c r="U81" s="191"/>
      <c r="V81" s="174"/>
      <c r="W81" s="134"/>
    </row>
    <row r="82" spans="1:23" ht="30" customHeight="1" x14ac:dyDescent="0.2">
      <c r="A82" s="220"/>
      <c r="B82" s="223"/>
      <c r="C82" s="159"/>
      <c r="D82" s="167"/>
      <c r="E82" s="161"/>
      <c r="F82" s="140"/>
      <c r="G82" s="17" t="s">
        <v>49</v>
      </c>
      <c r="H82" s="18">
        <v>1</v>
      </c>
      <c r="I82" s="18">
        <v>1</v>
      </c>
      <c r="J82" s="18">
        <v>1</v>
      </c>
      <c r="K82" s="18">
        <v>1</v>
      </c>
      <c r="L82" s="18">
        <v>1</v>
      </c>
      <c r="M82" s="18">
        <v>1</v>
      </c>
      <c r="N82" s="18">
        <v>1</v>
      </c>
      <c r="O82" s="18"/>
      <c r="P82" s="18"/>
      <c r="Q82" s="18"/>
      <c r="R82" s="18"/>
      <c r="S82" s="18"/>
      <c r="T82" s="145"/>
      <c r="U82" s="191"/>
      <c r="V82" s="131"/>
      <c r="W82" s="134"/>
    </row>
    <row r="83" spans="1:23" ht="30" customHeight="1" x14ac:dyDescent="0.2">
      <c r="A83" s="220"/>
      <c r="B83" s="223"/>
      <c r="C83" s="158" t="s">
        <v>180</v>
      </c>
      <c r="D83" s="166" t="s">
        <v>181</v>
      </c>
      <c r="E83" s="160" t="s">
        <v>182</v>
      </c>
      <c r="F83" s="140" t="s">
        <v>70</v>
      </c>
      <c r="G83" s="21" t="s">
        <v>48</v>
      </c>
      <c r="H83" s="18">
        <v>1</v>
      </c>
      <c r="I83" s="18">
        <v>1</v>
      </c>
      <c r="J83" s="18">
        <v>1</v>
      </c>
      <c r="K83" s="18">
        <v>1</v>
      </c>
      <c r="L83" s="18">
        <v>1</v>
      </c>
      <c r="M83" s="18">
        <v>1</v>
      </c>
      <c r="N83" s="18">
        <v>1</v>
      </c>
      <c r="O83" s="18">
        <v>1</v>
      </c>
      <c r="P83" s="18">
        <v>1</v>
      </c>
      <c r="Q83" s="18">
        <v>1</v>
      </c>
      <c r="R83" s="18">
        <v>1</v>
      </c>
      <c r="S83" s="18">
        <v>1</v>
      </c>
      <c r="T83" s="145">
        <f>IFERROR(IF(COUNT(H83:S83)&lt;1,0,IF(COUNT(H84:S84)&gt;=COUNT(H83:S83),1,(COUNT(H84:S84)/COUNT(H83:S83)))),0)</f>
        <v>0.58333333333333337</v>
      </c>
      <c r="U83" s="191"/>
      <c r="V83" s="174"/>
      <c r="W83" s="134"/>
    </row>
    <row r="84" spans="1:23" ht="30" customHeight="1" x14ac:dyDescent="0.2">
      <c r="A84" s="220"/>
      <c r="B84" s="223"/>
      <c r="C84" s="159"/>
      <c r="D84" s="167"/>
      <c r="E84" s="161"/>
      <c r="F84" s="140"/>
      <c r="G84" s="17" t="s">
        <v>49</v>
      </c>
      <c r="H84" s="18">
        <v>1</v>
      </c>
      <c r="I84" s="18">
        <v>1</v>
      </c>
      <c r="J84" s="18">
        <v>1</v>
      </c>
      <c r="K84" s="18">
        <v>1</v>
      </c>
      <c r="L84" s="18">
        <v>1</v>
      </c>
      <c r="M84" s="18">
        <v>1</v>
      </c>
      <c r="N84" s="18">
        <v>1</v>
      </c>
      <c r="O84" s="18"/>
      <c r="P84" s="18"/>
      <c r="Q84" s="18"/>
      <c r="R84" s="18"/>
      <c r="S84" s="18"/>
      <c r="T84" s="145"/>
      <c r="U84" s="191"/>
      <c r="V84" s="131"/>
      <c r="W84" s="134"/>
    </row>
    <row r="85" spans="1:23" ht="30" customHeight="1" x14ac:dyDescent="0.2">
      <c r="A85" s="220"/>
      <c r="B85" s="223"/>
      <c r="C85" s="199" t="s">
        <v>183</v>
      </c>
      <c r="D85" s="201" t="s">
        <v>184</v>
      </c>
      <c r="E85" s="160" t="s">
        <v>182</v>
      </c>
      <c r="F85" s="140" t="s">
        <v>70</v>
      </c>
      <c r="G85" s="21" t="s">
        <v>48</v>
      </c>
      <c r="H85" s="18">
        <v>1</v>
      </c>
      <c r="I85" s="18">
        <v>1</v>
      </c>
      <c r="J85" s="18">
        <v>1</v>
      </c>
      <c r="K85" s="18">
        <v>1</v>
      </c>
      <c r="L85" s="18">
        <v>1</v>
      </c>
      <c r="M85" s="18">
        <v>1</v>
      </c>
      <c r="N85" s="18">
        <v>1</v>
      </c>
      <c r="O85" s="18">
        <v>1</v>
      </c>
      <c r="P85" s="18">
        <v>1</v>
      </c>
      <c r="Q85" s="18">
        <v>1</v>
      </c>
      <c r="R85" s="18">
        <v>1</v>
      </c>
      <c r="S85" s="18">
        <v>1</v>
      </c>
      <c r="T85" s="145">
        <f>IFERROR(IF(COUNT(H85:S85)&lt;1,0,IF(COUNT(H86:S86)&gt;=COUNT(H85:S85),1,(COUNT(H86:S86)/COUNT(H85:S85)))),0)</f>
        <v>0.58333333333333337</v>
      </c>
      <c r="U85" s="191"/>
      <c r="V85" s="174"/>
      <c r="W85" s="134"/>
    </row>
    <row r="86" spans="1:23" ht="30" customHeight="1" x14ac:dyDescent="0.2">
      <c r="A86" s="220"/>
      <c r="B86" s="223"/>
      <c r="C86" s="200"/>
      <c r="D86" s="136"/>
      <c r="E86" s="161"/>
      <c r="F86" s="140"/>
      <c r="G86" s="17" t="s">
        <v>49</v>
      </c>
      <c r="H86" s="18">
        <v>1</v>
      </c>
      <c r="I86" s="18">
        <v>1</v>
      </c>
      <c r="J86" s="18">
        <v>1</v>
      </c>
      <c r="K86" s="18">
        <v>1</v>
      </c>
      <c r="L86" s="18">
        <v>1</v>
      </c>
      <c r="M86" s="18">
        <v>1</v>
      </c>
      <c r="N86" s="18">
        <v>1</v>
      </c>
      <c r="O86" s="18"/>
      <c r="P86" s="18"/>
      <c r="Q86" s="18"/>
      <c r="R86" s="18"/>
      <c r="S86" s="18"/>
      <c r="T86" s="145"/>
      <c r="U86" s="191"/>
      <c r="V86" s="131"/>
      <c r="W86" s="134"/>
    </row>
    <row r="87" spans="1:23" ht="30" customHeight="1" x14ac:dyDescent="0.2">
      <c r="A87" s="220"/>
      <c r="B87" s="223"/>
      <c r="C87" s="199" t="s">
        <v>185</v>
      </c>
      <c r="D87" s="201" t="s">
        <v>184</v>
      </c>
      <c r="E87" s="160" t="s">
        <v>182</v>
      </c>
      <c r="F87" s="140" t="s">
        <v>70</v>
      </c>
      <c r="G87" s="21" t="s">
        <v>48</v>
      </c>
      <c r="H87" s="18">
        <v>1</v>
      </c>
      <c r="I87" s="18">
        <v>1</v>
      </c>
      <c r="J87" s="18">
        <v>1</v>
      </c>
      <c r="K87" s="18">
        <v>1</v>
      </c>
      <c r="L87" s="18">
        <v>1</v>
      </c>
      <c r="M87" s="18">
        <v>1</v>
      </c>
      <c r="N87" s="18">
        <v>1</v>
      </c>
      <c r="O87" s="18">
        <v>1</v>
      </c>
      <c r="P87" s="18">
        <v>1</v>
      </c>
      <c r="Q87" s="18">
        <v>1</v>
      </c>
      <c r="R87" s="18">
        <v>1</v>
      </c>
      <c r="S87" s="18">
        <v>1</v>
      </c>
      <c r="T87" s="145">
        <f>IFERROR(IF(COUNT(H87:S87)&lt;1,0,IF(COUNT(H88:S88)&gt;=COUNT(H87:S87),1,(COUNT(H88:S88)/COUNT(H87:S87)))),0)</f>
        <v>0.58333333333333337</v>
      </c>
      <c r="U87" s="191"/>
      <c r="V87" s="174"/>
      <c r="W87" s="134"/>
    </row>
    <row r="88" spans="1:23" ht="30" customHeight="1" x14ac:dyDescent="0.2">
      <c r="A88" s="220"/>
      <c r="B88" s="223"/>
      <c r="C88" s="200"/>
      <c r="D88" s="136"/>
      <c r="E88" s="161"/>
      <c r="F88" s="140"/>
      <c r="G88" s="17" t="s">
        <v>49</v>
      </c>
      <c r="H88" s="18">
        <v>1</v>
      </c>
      <c r="I88" s="18">
        <v>1</v>
      </c>
      <c r="J88" s="18">
        <v>1</v>
      </c>
      <c r="K88" s="18">
        <v>1</v>
      </c>
      <c r="L88" s="18">
        <v>1</v>
      </c>
      <c r="M88" s="18">
        <v>1</v>
      </c>
      <c r="N88" s="18">
        <v>1</v>
      </c>
      <c r="O88" s="18"/>
      <c r="P88" s="18"/>
      <c r="Q88" s="18"/>
      <c r="R88" s="18"/>
      <c r="S88" s="18"/>
      <c r="T88" s="145"/>
      <c r="U88" s="191"/>
      <c r="V88" s="131"/>
      <c r="W88" s="134"/>
    </row>
    <row r="89" spans="1:23" ht="30" customHeight="1" x14ac:dyDescent="0.2">
      <c r="A89" s="220"/>
      <c r="B89" s="223"/>
      <c r="C89" s="199" t="s">
        <v>186</v>
      </c>
      <c r="D89" s="201" t="s">
        <v>184</v>
      </c>
      <c r="E89" s="160" t="s">
        <v>182</v>
      </c>
      <c r="F89" s="140" t="s">
        <v>47</v>
      </c>
      <c r="G89" s="21" t="s">
        <v>48</v>
      </c>
      <c r="H89" s="18">
        <v>1</v>
      </c>
      <c r="I89" s="18">
        <v>1</v>
      </c>
      <c r="J89" s="18">
        <v>1</v>
      </c>
      <c r="K89" s="18">
        <v>1</v>
      </c>
      <c r="L89" s="18">
        <v>1</v>
      </c>
      <c r="M89" s="18">
        <v>1</v>
      </c>
      <c r="N89" s="18">
        <v>1</v>
      </c>
      <c r="O89" s="18">
        <v>1</v>
      </c>
      <c r="P89" s="18">
        <v>1</v>
      </c>
      <c r="Q89" s="18">
        <v>1</v>
      </c>
      <c r="R89" s="18">
        <v>1</v>
      </c>
      <c r="S89" s="18">
        <v>1</v>
      </c>
      <c r="T89" s="145">
        <f>IFERROR(IF(COUNT(H89:S89)&lt;1,0,IF(COUNT(H90:S90)&gt;=COUNT(H89:S89),1,(COUNT(H90:S90)/COUNT(H89:S89)))),0)</f>
        <v>0.58333333333333337</v>
      </c>
      <c r="U89" s="191"/>
      <c r="V89" s="174"/>
      <c r="W89" s="134"/>
    </row>
    <row r="90" spans="1:23" ht="30" customHeight="1" x14ac:dyDescent="0.2">
      <c r="A90" s="220"/>
      <c r="B90" s="223"/>
      <c r="C90" s="200"/>
      <c r="D90" s="136"/>
      <c r="E90" s="161"/>
      <c r="F90" s="140"/>
      <c r="G90" s="17" t="s">
        <v>49</v>
      </c>
      <c r="H90" s="18">
        <v>1</v>
      </c>
      <c r="I90" s="18">
        <v>1</v>
      </c>
      <c r="J90" s="18">
        <v>1</v>
      </c>
      <c r="K90" s="18">
        <v>1</v>
      </c>
      <c r="L90" s="18">
        <v>1</v>
      </c>
      <c r="M90" s="18">
        <v>1</v>
      </c>
      <c r="N90" s="18">
        <v>1</v>
      </c>
      <c r="O90" s="18"/>
      <c r="P90" s="18"/>
      <c r="Q90" s="18"/>
      <c r="R90" s="18"/>
      <c r="S90" s="18"/>
      <c r="T90" s="145"/>
      <c r="U90" s="191"/>
      <c r="V90" s="131"/>
      <c r="W90" s="134"/>
    </row>
    <row r="91" spans="1:23" ht="30" customHeight="1" x14ac:dyDescent="0.2">
      <c r="A91" s="220"/>
      <c r="B91" s="223"/>
      <c r="C91" s="158" t="s">
        <v>187</v>
      </c>
      <c r="D91" s="201" t="s">
        <v>184</v>
      </c>
      <c r="E91" s="160" t="s">
        <v>182</v>
      </c>
      <c r="F91" s="140" t="s">
        <v>47</v>
      </c>
      <c r="G91" s="21" t="s">
        <v>48</v>
      </c>
      <c r="H91" s="18">
        <v>1</v>
      </c>
      <c r="I91" s="18">
        <v>1</v>
      </c>
      <c r="J91" s="18">
        <v>1</v>
      </c>
      <c r="K91" s="18">
        <v>1</v>
      </c>
      <c r="L91" s="18">
        <v>1</v>
      </c>
      <c r="M91" s="18">
        <v>1</v>
      </c>
      <c r="N91" s="18">
        <v>1</v>
      </c>
      <c r="O91" s="18">
        <v>1</v>
      </c>
      <c r="P91" s="18">
        <v>1</v>
      </c>
      <c r="Q91" s="18">
        <v>1</v>
      </c>
      <c r="R91" s="18">
        <v>1</v>
      </c>
      <c r="S91" s="18">
        <v>1</v>
      </c>
      <c r="T91" s="145">
        <f>IFERROR(IF(COUNT(H91:S91)&lt;1,0,IF(COUNT(H92:S92)&gt;=COUNT(H91:S91),1,(COUNT(H92:S92)/COUNT(H91:S91)))),0)</f>
        <v>0.58333333333333337</v>
      </c>
      <c r="U91" s="191"/>
      <c r="V91" s="174"/>
      <c r="W91" s="134"/>
    </row>
    <row r="92" spans="1:23" ht="30" customHeight="1" x14ac:dyDescent="0.2">
      <c r="A92" s="220"/>
      <c r="B92" s="223"/>
      <c r="C92" s="159"/>
      <c r="D92" s="136"/>
      <c r="E92" s="161"/>
      <c r="F92" s="140"/>
      <c r="G92" s="17" t="s">
        <v>49</v>
      </c>
      <c r="H92" s="18">
        <v>1</v>
      </c>
      <c r="I92" s="18">
        <v>1</v>
      </c>
      <c r="J92" s="18">
        <v>1</v>
      </c>
      <c r="K92" s="18">
        <v>1</v>
      </c>
      <c r="L92" s="18">
        <v>1</v>
      </c>
      <c r="M92" s="18">
        <v>1</v>
      </c>
      <c r="N92" s="18">
        <v>1</v>
      </c>
      <c r="O92" s="18"/>
      <c r="P92" s="18"/>
      <c r="Q92" s="18"/>
      <c r="R92" s="18"/>
      <c r="S92" s="18"/>
      <c r="T92" s="145"/>
      <c r="U92" s="191"/>
      <c r="V92" s="131"/>
      <c r="W92" s="134"/>
    </row>
    <row r="93" spans="1:23" ht="30" customHeight="1" x14ac:dyDescent="0.2">
      <c r="A93" s="220"/>
      <c r="B93" s="223"/>
      <c r="C93" s="158" t="s">
        <v>188</v>
      </c>
      <c r="D93" s="201" t="s">
        <v>184</v>
      </c>
      <c r="E93" s="160" t="s">
        <v>182</v>
      </c>
      <c r="F93" s="140" t="s">
        <v>70</v>
      </c>
      <c r="G93" s="21" t="s">
        <v>48</v>
      </c>
      <c r="H93" s="18">
        <v>1</v>
      </c>
      <c r="I93" s="18">
        <v>1</v>
      </c>
      <c r="J93" s="18">
        <v>1</v>
      </c>
      <c r="K93" s="18">
        <v>1</v>
      </c>
      <c r="L93" s="18">
        <v>1</v>
      </c>
      <c r="M93" s="18">
        <v>1</v>
      </c>
      <c r="N93" s="18">
        <v>1</v>
      </c>
      <c r="O93" s="18">
        <v>1</v>
      </c>
      <c r="P93" s="18">
        <v>1</v>
      </c>
      <c r="Q93" s="18">
        <v>1</v>
      </c>
      <c r="R93" s="18">
        <v>1</v>
      </c>
      <c r="S93" s="18">
        <v>1</v>
      </c>
      <c r="T93" s="145">
        <f>IFERROR(IF(COUNT(H93:S93)&lt;1,0,IF(COUNT(H94:S94)&gt;=COUNT(H93:S93),1,(COUNT(H94:S94)/COUNT(H93:S93)))),0)</f>
        <v>0.58333333333333337</v>
      </c>
      <c r="U93" s="191"/>
      <c r="V93" s="174"/>
      <c r="W93" s="134"/>
    </row>
    <row r="94" spans="1:23" ht="30" customHeight="1" x14ac:dyDescent="0.2">
      <c r="A94" s="220"/>
      <c r="B94" s="223"/>
      <c r="C94" s="159"/>
      <c r="D94" s="136"/>
      <c r="E94" s="161"/>
      <c r="F94" s="140"/>
      <c r="G94" s="17" t="s">
        <v>49</v>
      </c>
      <c r="H94" s="18">
        <v>1</v>
      </c>
      <c r="I94" s="18">
        <v>1</v>
      </c>
      <c r="J94" s="18">
        <v>1</v>
      </c>
      <c r="K94" s="18">
        <v>1</v>
      </c>
      <c r="L94" s="18">
        <v>1</v>
      </c>
      <c r="M94" s="18">
        <v>1</v>
      </c>
      <c r="N94" s="18">
        <v>1</v>
      </c>
      <c r="O94" s="18"/>
      <c r="P94" s="18"/>
      <c r="Q94" s="18"/>
      <c r="R94" s="18"/>
      <c r="S94" s="18"/>
      <c r="T94" s="145"/>
      <c r="U94" s="191"/>
      <c r="V94" s="131"/>
      <c r="W94" s="134"/>
    </row>
    <row r="95" spans="1:23" ht="30" customHeight="1" x14ac:dyDescent="0.2">
      <c r="A95" s="220"/>
      <c r="B95" s="223"/>
      <c r="C95" s="158" t="s">
        <v>189</v>
      </c>
      <c r="D95" s="201" t="s">
        <v>184</v>
      </c>
      <c r="E95" s="160" t="s">
        <v>182</v>
      </c>
      <c r="F95" s="140" t="s">
        <v>70</v>
      </c>
      <c r="G95" s="21" t="s">
        <v>48</v>
      </c>
      <c r="H95" s="18">
        <v>1</v>
      </c>
      <c r="I95" s="18">
        <v>1</v>
      </c>
      <c r="J95" s="18">
        <v>1</v>
      </c>
      <c r="K95" s="18">
        <v>1</v>
      </c>
      <c r="L95" s="18">
        <v>1</v>
      </c>
      <c r="M95" s="18">
        <v>1</v>
      </c>
      <c r="N95" s="18">
        <v>1</v>
      </c>
      <c r="O95" s="18">
        <v>1</v>
      </c>
      <c r="P95" s="18">
        <v>1</v>
      </c>
      <c r="Q95" s="18">
        <v>1</v>
      </c>
      <c r="R95" s="18">
        <v>1</v>
      </c>
      <c r="S95" s="18">
        <v>1</v>
      </c>
      <c r="T95" s="145">
        <f>IFERROR(IF(COUNT(H95:S95)&lt;1,0,IF(COUNT(H96:S96)&gt;=COUNT(H95:S95),1,(COUNT(H96:S96)/COUNT(H95:S95)))),0)</f>
        <v>0.58333333333333337</v>
      </c>
      <c r="U95" s="191"/>
      <c r="V95" s="174"/>
      <c r="W95" s="134"/>
    </row>
    <row r="96" spans="1:23" ht="30" customHeight="1" thickBot="1" x14ac:dyDescent="0.25">
      <c r="A96" s="220"/>
      <c r="B96" s="224"/>
      <c r="C96" s="159"/>
      <c r="D96" s="136"/>
      <c r="E96" s="161"/>
      <c r="F96" s="140"/>
      <c r="G96" s="17" t="s">
        <v>49</v>
      </c>
      <c r="H96" s="18">
        <v>1</v>
      </c>
      <c r="I96" s="18">
        <v>1</v>
      </c>
      <c r="J96" s="18">
        <v>1</v>
      </c>
      <c r="K96" s="18">
        <v>1</v>
      </c>
      <c r="L96" s="18">
        <v>1</v>
      </c>
      <c r="M96" s="18">
        <v>1</v>
      </c>
      <c r="N96" s="18">
        <v>1</v>
      </c>
      <c r="O96" s="18"/>
      <c r="P96" s="18"/>
      <c r="Q96" s="18"/>
      <c r="R96" s="18"/>
      <c r="S96" s="18"/>
      <c r="T96" s="145"/>
      <c r="U96" s="191"/>
      <c r="V96" s="131"/>
      <c r="W96" s="134"/>
    </row>
    <row r="97" spans="1:24" ht="30" customHeight="1" x14ac:dyDescent="0.2">
      <c r="A97" s="220"/>
      <c r="B97" s="211" t="s">
        <v>190</v>
      </c>
      <c r="C97" s="158" t="s">
        <v>191</v>
      </c>
      <c r="D97" s="166" t="s">
        <v>192</v>
      </c>
      <c r="E97" s="201" t="s">
        <v>69</v>
      </c>
      <c r="F97" s="140" t="s">
        <v>47</v>
      </c>
      <c r="G97" s="21" t="s">
        <v>48</v>
      </c>
      <c r="H97" s="18"/>
      <c r="I97" s="18"/>
      <c r="J97" s="18"/>
      <c r="K97" s="18"/>
      <c r="L97" s="18">
        <v>1</v>
      </c>
      <c r="M97" s="18"/>
      <c r="N97" s="18"/>
      <c r="O97" s="18"/>
      <c r="P97" s="18"/>
      <c r="Q97" s="18"/>
      <c r="R97" s="18"/>
      <c r="S97" s="18"/>
      <c r="T97" s="145">
        <f>IFERROR(IF(COUNT(H97:S97)&lt;1,0,IF(COUNT(H98:S98)&gt;=COUNT(H97:S97),1,(COUNT(H98:S98)/COUNT(H97:S97)))),0)</f>
        <v>1</v>
      </c>
      <c r="U97" s="191"/>
      <c r="V97" s="174"/>
      <c r="W97" s="134"/>
    </row>
    <row r="98" spans="1:24" ht="30" customHeight="1" x14ac:dyDescent="0.2">
      <c r="A98" s="220"/>
      <c r="B98" s="212"/>
      <c r="C98" s="196"/>
      <c r="D98" s="167"/>
      <c r="E98" s="136"/>
      <c r="F98" s="140"/>
      <c r="G98" s="17" t="s">
        <v>49</v>
      </c>
      <c r="H98" s="18"/>
      <c r="I98" s="18"/>
      <c r="J98" s="18"/>
      <c r="K98" s="18"/>
      <c r="L98" s="18">
        <v>1</v>
      </c>
      <c r="M98" s="18"/>
      <c r="N98" s="18"/>
      <c r="O98" s="18"/>
      <c r="P98" s="18"/>
      <c r="Q98" s="18"/>
      <c r="R98" s="18"/>
      <c r="S98" s="18"/>
      <c r="T98" s="145"/>
      <c r="U98" s="191"/>
      <c r="V98" s="131"/>
      <c r="W98" s="134"/>
    </row>
    <row r="99" spans="1:24" ht="30" customHeight="1" x14ac:dyDescent="0.2">
      <c r="A99" s="220"/>
      <c r="B99" s="212"/>
      <c r="C99" s="175" t="s">
        <v>193</v>
      </c>
      <c r="D99" s="177" t="s">
        <v>194</v>
      </c>
      <c r="E99" s="201" t="s">
        <v>65</v>
      </c>
      <c r="F99" s="140" t="s">
        <v>47</v>
      </c>
      <c r="G99" s="21" t="s">
        <v>48</v>
      </c>
      <c r="H99" s="18"/>
      <c r="I99" s="18"/>
      <c r="J99" s="18">
        <v>1</v>
      </c>
      <c r="K99" s="18"/>
      <c r="L99" s="35"/>
      <c r="M99" s="18"/>
      <c r="N99" s="18"/>
      <c r="O99" s="18"/>
      <c r="P99" s="18"/>
      <c r="Q99" s="18"/>
      <c r="R99" s="18"/>
      <c r="S99" s="18"/>
      <c r="T99" s="145">
        <f>IFERROR(IF(COUNT(H99:S99)&lt;1,0,IF(COUNT(H100:S100)&gt;=COUNT(H99:S99),1,(COUNT(H100:S100)/COUNT(H99:S99)))),0)</f>
        <v>1</v>
      </c>
      <c r="U99" s="191"/>
      <c r="V99" s="174"/>
      <c r="W99" s="134"/>
    </row>
    <row r="100" spans="1:24" ht="30" customHeight="1" x14ac:dyDescent="0.2">
      <c r="A100" s="220"/>
      <c r="B100" s="212"/>
      <c r="C100" s="176"/>
      <c r="D100" s="178"/>
      <c r="E100" s="136"/>
      <c r="F100" s="140"/>
      <c r="G100" s="17" t="s">
        <v>49</v>
      </c>
      <c r="H100" s="18"/>
      <c r="I100" s="18"/>
      <c r="J100" s="18">
        <v>1</v>
      </c>
      <c r="K100" s="18"/>
      <c r="L100" s="18"/>
      <c r="M100" s="18"/>
      <c r="N100" s="18"/>
      <c r="O100" s="18"/>
      <c r="P100" s="18"/>
      <c r="Q100" s="18"/>
      <c r="R100" s="18"/>
      <c r="S100" s="18"/>
      <c r="T100" s="145"/>
      <c r="U100" s="191"/>
      <c r="V100" s="131"/>
      <c r="W100" s="134"/>
    </row>
    <row r="101" spans="1:24" ht="30" customHeight="1" x14ac:dyDescent="0.2">
      <c r="A101" s="220"/>
      <c r="B101" s="212"/>
      <c r="C101" s="202" t="s">
        <v>195</v>
      </c>
      <c r="D101" s="201" t="s">
        <v>196</v>
      </c>
      <c r="E101" s="166" t="s">
        <v>197</v>
      </c>
      <c r="F101" s="140" t="s">
        <v>82</v>
      </c>
      <c r="G101" s="21" t="s">
        <v>48</v>
      </c>
      <c r="H101" s="18"/>
      <c r="I101" s="18"/>
      <c r="J101" s="18">
        <v>1</v>
      </c>
      <c r="K101" s="18"/>
      <c r="L101" s="18"/>
      <c r="M101" s="18">
        <v>1</v>
      </c>
      <c r="N101" s="18"/>
      <c r="O101" s="18"/>
      <c r="P101" s="18">
        <v>1</v>
      </c>
      <c r="Q101" s="18"/>
      <c r="R101" s="18"/>
      <c r="S101" s="18">
        <v>1</v>
      </c>
      <c r="T101" s="145">
        <f>IFERROR(IF(COUNT(H101:S101)&lt;1,0,IF(COUNT(H102:S102)&gt;=COUNT(H101:S101),1,(COUNT(H102:S102)/COUNT(H101:S101)))),0)</f>
        <v>0</v>
      </c>
      <c r="U101" s="191"/>
      <c r="V101" s="174"/>
      <c r="W101" s="134" t="s">
        <v>198</v>
      </c>
    </row>
    <row r="102" spans="1:24" ht="30" customHeight="1" x14ac:dyDescent="0.2">
      <c r="A102" s="220"/>
      <c r="B102" s="212"/>
      <c r="C102" s="200"/>
      <c r="D102" s="136"/>
      <c r="E102" s="167"/>
      <c r="F102" s="140"/>
      <c r="G102" s="17" t="s">
        <v>49</v>
      </c>
      <c r="H102" s="18"/>
      <c r="I102" s="18"/>
      <c r="J102" s="18"/>
      <c r="K102" s="18"/>
      <c r="L102" s="18"/>
      <c r="M102" s="18"/>
      <c r="N102" s="18"/>
      <c r="O102" s="18"/>
      <c r="P102" s="18"/>
      <c r="Q102" s="18"/>
      <c r="R102" s="18"/>
      <c r="S102" s="18"/>
      <c r="T102" s="145"/>
      <c r="U102" s="191"/>
      <c r="V102" s="131"/>
      <c r="W102" s="134"/>
    </row>
    <row r="103" spans="1:24" ht="30" customHeight="1" x14ac:dyDescent="0.2">
      <c r="A103" s="220"/>
      <c r="B103" s="212"/>
      <c r="C103" s="199" t="s">
        <v>199</v>
      </c>
      <c r="D103" s="179" t="s">
        <v>200</v>
      </c>
      <c r="E103" s="166" t="s">
        <v>69</v>
      </c>
      <c r="F103" s="140" t="s">
        <v>47</v>
      </c>
      <c r="G103" s="21" t="s">
        <v>48</v>
      </c>
      <c r="H103" s="18"/>
      <c r="I103" s="18">
        <v>1</v>
      </c>
      <c r="J103" s="18"/>
      <c r="K103" s="18"/>
      <c r="L103" s="18"/>
      <c r="M103" s="18"/>
      <c r="N103" s="18"/>
      <c r="O103" s="18"/>
      <c r="P103" s="18"/>
      <c r="Q103" s="18"/>
      <c r="R103" s="18"/>
      <c r="S103" s="18"/>
      <c r="T103" s="145">
        <f>IFERROR(IF(COUNT(H103:S103)&lt;1,0,IF(COUNT(H104:S104)&gt;=COUNT(H103:S103),1,(COUNT(H104:S104)/COUNT(H103:S103)))),0)</f>
        <v>1</v>
      </c>
      <c r="U103" s="191"/>
      <c r="V103" s="174"/>
      <c r="W103" s="134"/>
    </row>
    <row r="104" spans="1:24" ht="30" customHeight="1" x14ac:dyDescent="0.2">
      <c r="A104" s="220"/>
      <c r="B104" s="212"/>
      <c r="C104" s="200"/>
      <c r="D104" s="180"/>
      <c r="E104" s="167"/>
      <c r="F104" s="140"/>
      <c r="G104" s="17" t="s">
        <v>49</v>
      </c>
      <c r="H104" s="18"/>
      <c r="I104" s="18">
        <v>1</v>
      </c>
      <c r="J104" s="18"/>
      <c r="K104" s="18"/>
      <c r="L104" s="18"/>
      <c r="M104" s="18"/>
      <c r="N104" s="18"/>
      <c r="O104" s="18"/>
      <c r="P104" s="18"/>
      <c r="Q104" s="18"/>
      <c r="R104" s="18"/>
      <c r="S104" s="18"/>
      <c r="T104" s="145"/>
      <c r="U104" s="191"/>
      <c r="V104" s="131"/>
      <c r="W104" s="134"/>
    </row>
    <row r="105" spans="1:24" ht="30" customHeight="1" x14ac:dyDescent="0.2">
      <c r="A105" s="220"/>
      <c r="B105" s="212"/>
      <c r="C105" s="199" t="s">
        <v>201</v>
      </c>
      <c r="D105" s="201" t="s">
        <v>202</v>
      </c>
      <c r="E105" s="166" t="s">
        <v>203</v>
      </c>
      <c r="F105" s="140" t="s">
        <v>47</v>
      </c>
      <c r="G105" s="21" t="s">
        <v>48</v>
      </c>
      <c r="H105" s="18"/>
      <c r="I105" s="18"/>
      <c r="J105" s="18"/>
      <c r="K105" s="18"/>
      <c r="L105" s="18"/>
      <c r="M105" s="18"/>
      <c r="N105" s="18"/>
      <c r="O105" s="18"/>
      <c r="P105" s="18"/>
      <c r="Q105" s="18">
        <v>1</v>
      </c>
      <c r="R105" s="18"/>
      <c r="S105" s="18"/>
      <c r="T105" s="145">
        <f>IFERROR(IF(COUNT(H105:S105)&lt;1,0,IF(COUNT(H106:S106)&gt;=COUNT(H105:S105),1,(COUNT(H106:S106)/COUNT(H105:S105)))),0)</f>
        <v>0</v>
      </c>
      <c r="U105" s="191"/>
      <c r="V105" s="174"/>
      <c r="W105" s="134"/>
    </row>
    <row r="106" spans="1:24" ht="30" customHeight="1" x14ac:dyDescent="0.2">
      <c r="A106" s="220"/>
      <c r="B106" s="212"/>
      <c r="C106" s="202"/>
      <c r="D106" s="136"/>
      <c r="E106" s="167"/>
      <c r="F106" s="140"/>
      <c r="G106" s="17" t="s">
        <v>49</v>
      </c>
      <c r="H106" s="18"/>
      <c r="I106" s="18"/>
      <c r="J106" s="18"/>
      <c r="K106" s="18"/>
      <c r="L106" s="18"/>
      <c r="M106" s="18"/>
      <c r="N106" s="18"/>
      <c r="O106" s="18"/>
      <c r="P106" s="18"/>
      <c r="Q106" s="18"/>
      <c r="R106" s="18"/>
      <c r="S106" s="18"/>
      <c r="T106" s="145"/>
      <c r="U106" s="191"/>
      <c r="V106" s="131"/>
      <c r="W106" s="134"/>
    </row>
    <row r="107" spans="1:24" ht="30" customHeight="1" x14ac:dyDescent="0.2">
      <c r="A107" s="220"/>
      <c r="B107" s="212"/>
      <c r="C107" s="135" t="s">
        <v>204</v>
      </c>
      <c r="D107" s="203" t="s">
        <v>205</v>
      </c>
      <c r="E107" s="166" t="s">
        <v>206</v>
      </c>
      <c r="F107" s="140" t="s">
        <v>82</v>
      </c>
      <c r="G107" s="21" t="s">
        <v>48</v>
      </c>
      <c r="H107" s="18"/>
      <c r="I107" s="18"/>
      <c r="J107" s="18">
        <v>1</v>
      </c>
      <c r="K107" s="18"/>
      <c r="L107" s="18"/>
      <c r="M107" s="18">
        <v>1</v>
      </c>
      <c r="N107" s="18"/>
      <c r="O107" s="18"/>
      <c r="P107" s="18">
        <v>1</v>
      </c>
      <c r="Q107" s="18"/>
      <c r="R107" s="18">
        <v>1</v>
      </c>
      <c r="S107" s="18"/>
      <c r="T107" s="145">
        <f>IFERROR(IF(COUNT(H107:S107)&lt;1,0,IF(COUNT(H108:S108)&gt;=COUNT(H107:S107),1,(COUNT(H108:S108)/COUNT(H107:S107)))),0)</f>
        <v>0.5</v>
      </c>
      <c r="U107" s="191"/>
      <c r="V107" s="174" t="s">
        <v>207</v>
      </c>
      <c r="W107" s="134" t="s">
        <v>208</v>
      </c>
    </row>
    <row r="108" spans="1:24" ht="30" customHeight="1" x14ac:dyDescent="0.2">
      <c r="A108" s="220"/>
      <c r="B108" s="212"/>
      <c r="C108" s="135"/>
      <c r="D108" s="203"/>
      <c r="E108" s="167"/>
      <c r="F108" s="140"/>
      <c r="G108" s="17" t="s">
        <v>49</v>
      </c>
      <c r="H108" s="18"/>
      <c r="I108" s="18"/>
      <c r="J108" s="18">
        <v>1</v>
      </c>
      <c r="K108" s="18"/>
      <c r="L108" s="18"/>
      <c r="M108" s="18">
        <v>1</v>
      </c>
      <c r="N108" s="18"/>
      <c r="O108" s="18"/>
      <c r="P108" s="18"/>
      <c r="Q108" s="18"/>
      <c r="R108" s="18"/>
      <c r="S108" s="18"/>
      <c r="T108" s="145"/>
      <c r="U108" s="191"/>
      <c r="V108" s="131"/>
      <c r="W108" s="134"/>
    </row>
    <row r="109" spans="1:24" ht="30" customHeight="1" x14ac:dyDescent="0.2">
      <c r="A109" s="220"/>
      <c r="B109" s="212"/>
      <c r="C109" s="177" t="s">
        <v>209</v>
      </c>
      <c r="D109" s="155" t="s">
        <v>210</v>
      </c>
      <c r="E109" s="166" t="s">
        <v>211</v>
      </c>
      <c r="F109" s="179" t="s">
        <v>212</v>
      </c>
      <c r="G109" s="34" t="s">
        <v>48</v>
      </c>
      <c r="H109" s="18"/>
      <c r="I109" s="18"/>
      <c r="J109" s="18"/>
      <c r="K109" s="18">
        <v>1</v>
      </c>
      <c r="L109" s="18"/>
      <c r="M109" s="18"/>
      <c r="N109" s="18"/>
      <c r="O109" s="18"/>
      <c r="P109" s="18"/>
      <c r="Q109" s="18"/>
      <c r="R109" s="31"/>
      <c r="S109" s="18"/>
      <c r="T109" s="145">
        <f>IFERROR(IF(COUNT(H109:S109)&lt;1,0,IF(COUNT(H110:S110)&gt;=COUNT(H109:S109),1,(COUNT(H110:S110)/COUNT(H109:S109)))),0)</f>
        <v>1</v>
      </c>
      <c r="U109" s="191"/>
      <c r="V109" s="174" t="s">
        <v>213</v>
      </c>
      <c r="W109" s="150"/>
    </row>
    <row r="110" spans="1:24" ht="30" customHeight="1" x14ac:dyDescent="0.2">
      <c r="A110" s="220"/>
      <c r="B110" s="212"/>
      <c r="C110" s="204"/>
      <c r="D110" s="156"/>
      <c r="E110" s="185"/>
      <c r="F110" s="205"/>
      <c r="G110" s="17" t="s">
        <v>49</v>
      </c>
      <c r="H110" s="36"/>
      <c r="I110" s="18"/>
      <c r="J110" s="18"/>
      <c r="K110" s="18">
        <v>1</v>
      </c>
      <c r="L110" s="18"/>
      <c r="M110" s="18"/>
      <c r="N110" s="18"/>
      <c r="O110" s="18"/>
      <c r="P110" s="18"/>
      <c r="Q110" s="18"/>
      <c r="R110" s="31"/>
      <c r="S110" s="37"/>
      <c r="T110" s="145"/>
      <c r="U110" s="191"/>
      <c r="V110" s="131"/>
      <c r="W110" s="133"/>
    </row>
    <row r="111" spans="1:24" ht="39.75" customHeight="1" x14ac:dyDescent="0.2">
      <c r="A111" s="220"/>
      <c r="B111" s="212"/>
      <c r="C111" s="151" t="s">
        <v>214</v>
      </c>
      <c r="D111" s="123" t="s">
        <v>215</v>
      </c>
      <c r="E111" s="173" t="s">
        <v>216</v>
      </c>
      <c r="F111" s="140" t="s">
        <v>14</v>
      </c>
      <c r="G111" s="38" t="s">
        <v>48</v>
      </c>
      <c r="H111" s="29">
        <v>1</v>
      </c>
      <c r="I111" s="29">
        <v>1</v>
      </c>
      <c r="J111" s="29">
        <v>1</v>
      </c>
      <c r="K111" s="29">
        <v>1</v>
      </c>
      <c r="L111" s="29">
        <v>1</v>
      </c>
      <c r="M111" s="29">
        <v>1</v>
      </c>
      <c r="N111" s="29">
        <v>1</v>
      </c>
      <c r="O111" s="29">
        <v>1</v>
      </c>
      <c r="P111" s="29">
        <v>1</v>
      </c>
      <c r="Q111" s="29">
        <v>1</v>
      </c>
      <c r="R111" s="29">
        <v>1</v>
      </c>
      <c r="S111" s="23">
        <v>1</v>
      </c>
      <c r="T111" s="145">
        <f>IFERROR(IF(COUNT(H111:S111)&lt;1,0,IF(COUNT(H112:S112)&gt;=COUNT(H111:S111),1,(COUNT(H112:S112)/COUNT(H111:S111)))),0)</f>
        <v>0.58333333333333337</v>
      </c>
      <c r="U111" s="191"/>
      <c r="V111" s="174"/>
      <c r="W111" s="190"/>
      <c r="X111" s="30"/>
    </row>
    <row r="112" spans="1:24" ht="38.25" customHeight="1" x14ac:dyDescent="0.2">
      <c r="A112" s="220"/>
      <c r="B112" s="212"/>
      <c r="C112" s="151"/>
      <c r="D112" s="123"/>
      <c r="E112" s="173"/>
      <c r="F112" s="157"/>
      <c r="G112" s="17" t="s">
        <v>49</v>
      </c>
      <c r="H112" s="36">
        <v>1</v>
      </c>
      <c r="I112" s="18">
        <v>1</v>
      </c>
      <c r="J112" s="18">
        <v>1</v>
      </c>
      <c r="K112" s="18">
        <v>1</v>
      </c>
      <c r="L112" s="18">
        <v>1</v>
      </c>
      <c r="M112" s="18">
        <v>1</v>
      </c>
      <c r="N112" s="18">
        <v>1</v>
      </c>
      <c r="O112" s="18"/>
      <c r="P112" s="18"/>
      <c r="Q112" s="18"/>
      <c r="R112" s="18"/>
      <c r="S112" s="19"/>
      <c r="T112" s="145"/>
      <c r="U112" s="191"/>
      <c r="V112" s="131"/>
      <c r="W112" s="190"/>
      <c r="X112" s="30"/>
    </row>
    <row r="113" spans="1:25" ht="30" customHeight="1" x14ac:dyDescent="0.2">
      <c r="A113" s="220"/>
      <c r="B113" s="212"/>
      <c r="C113" s="177" t="s">
        <v>217</v>
      </c>
      <c r="D113" s="123" t="s">
        <v>218</v>
      </c>
      <c r="E113" s="140" t="s">
        <v>69</v>
      </c>
      <c r="F113" s="140" t="s">
        <v>70</v>
      </c>
      <c r="G113" s="39" t="s">
        <v>48</v>
      </c>
      <c r="H113" s="15">
        <v>1</v>
      </c>
      <c r="I113" s="15">
        <v>1</v>
      </c>
      <c r="J113" s="15">
        <v>1</v>
      </c>
      <c r="K113" s="15">
        <v>1</v>
      </c>
      <c r="L113" s="15">
        <v>1</v>
      </c>
      <c r="M113" s="15">
        <v>1</v>
      </c>
      <c r="N113" s="15">
        <v>1</v>
      </c>
      <c r="O113" s="15">
        <v>1</v>
      </c>
      <c r="P113" s="15">
        <v>1</v>
      </c>
      <c r="Q113" s="15">
        <v>1</v>
      </c>
      <c r="R113" s="15">
        <v>1</v>
      </c>
      <c r="S113" s="15">
        <v>1</v>
      </c>
      <c r="T113" s="168">
        <f>IFERROR(IF(COUNT(H113:S113)&lt;1,0,IF(COUNT(H114:S114)&gt;=COUNT(H113:S113),1,(COUNT(H114:S114)/COUNT(H113:S113)))),0)</f>
        <v>0.58333333333333337</v>
      </c>
      <c r="U113" s="191"/>
      <c r="V113" s="174"/>
      <c r="W113" s="133"/>
    </row>
    <row r="114" spans="1:25" ht="30" customHeight="1" thickBot="1" x14ac:dyDescent="0.25">
      <c r="A114" s="220"/>
      <c r="B114" s="212"/>
      <c r="C114" s="178"/>
      <c r="D114" s="123"/>
      <c r="E114" s="140"/>
      <c r="F114" s="140"/>
      <c r="G114" s="40" t="s">
        <v>49</v>
      </c>
      <c r="H114" s="18">
        <v>1</v>
      </c>
      <c r="I114" s="18">
        <v>1</v>
      </c>
      <c r="J114" s="18">
        <v>1</v>
      </c>
      <c r="K114" s="18">
        <v>1</v>
      </c>
      <c r="L114" s="18">
        <v>1</v>
      </c>
      <c r="M114" s="18">
        <v>1</v>
      </c>
      <c r="N114" s="18">
        <v>1</v>
      </c>
      <c r="O114" s="18"/>
      <c r="P114" s="18"/>
      <c r="Q114" s="18"/>
      <c r="R114" s="18"/>
      <c r="S114" s="18"/>
      <c r="T114" s="145"/>
      <c r="U114" s="191"/>
      <c r="V114" s="131"/>
      <c r="W114" s="134"/>
      <c r="Y114" s="41"/>
    </row>
    <row r="115" spans="1:25" ht="30" customHeight="1" x14ac:dyDescent="0.2">
      <c r="A115" s="220"/>
      <c r="B115" s="212"/>
      <c r="C115" s="151" t="s">
        <v>219</v>
      </c>
      <c r="D115" s="123" t="s">
        <v>220</v>
      </c>
      <c r="E115" s="140" t="s">
        <v>221</v>
      </c>
      <c r="F115" s="140" t="s">
        <v>66</v>
      </c>
      <c r="G115" s="42" t="s">
        <v>48</v>
      </c>
      <c r="H115" s="18">
        <v>1</v>
      </c>
      <c r="I115" s="18"/>
      <c r="J115" s="18"/>
      <c r="K115" s="18"/>
      <c r="L115" s="18"/>
      <c r="M115" s="18"/>
      <c r="N115" s="18"/>
      <c r="O115" s="18"/>
      <c r="P115" s="18"/>
      <c r="Q115" s="18">
        <v>1</v>
      </c>
      <c r="R115" s="18"/>
      <c r="S115" s="18"/>
      <c r="T115" s="149">
        <f>IFERROR(IF(COUNT(H115:S115)&lt;1,0,IF(COUNT(H116:S116)&gt;=COUNT(H115:S115),1,(COUNT(H116:S116)/COUNT(H115:S115)))),0)</f>
        <v>0.5</v>
      </c>
      <c r="U115" s="191"/>
      <c r="V115" s="174"/>
      <c r="W115" s="150"/>
    </row>
    <row r="116" spans="1:25" ht="30" customHeight="1" x14ac:dyDescent="0.2">
      <c r="A116" s="220"/>
      <c r="B116" s="212"/>
      <c r="C116" s="151"/>
      <c r="D116" s="123"/>
      <c r="E116" s="140"/>
      <c r="F116" s="140"/>
      <c r="G116" s="40" t="s">
        <v>49</v>
      </c>
      <c r="H116" s="18">
        <v>1</v>
      </c>
      <c r="I116" s="18"/>
      <c r="J116" s="18"/>
      <c r="K116" s="18"/>
      <c r="L116" s="18"/>
      <c r="M116" s="18"/>
      <c r="N116" s="18"/>
      <c r="O116" s="18"/>
      <c r="P116" s="18"/>
      <c r="Q116" s="18"/>
      <c r="R116" s="18"/>
      <c r="S116" s="18"/>
      <c r="T116" s="168"/>
      <c r="U116" s="191"/>
      <c r="V116" s="131"/>
      <c r="W116" s="133"/>
    </row>
    <row r="117" spans="1:25" ht="30" customHeight="1" x14ac:dyDescent="0.2">
      <c r="A117" s="220"/>
      <c r="B117" s="212"/>
      <c r="C117" s="206" t="s">
        <v>222</v>
      </c>
      <c r="D117" s="123" t="s">
        <v>223</v>
      </c>
      <c r="E117" s="140" t="s">
        <v>224</v>
      </c>
      <c r="F117" s="140" t="s">
        <v>78</v>
      </c>
      <c r="G117" s="42" t="s">
        <v>48</v>
      </c>
      <c r="H117" s="18"/>
      <c r="I117" s="18"/>
      <c r="J117" s="18"/>
      <c r="K117" s="18">
        <v>1</v>
      </c>
      <c r="L117" s="18"/>
      <c r="M117" s="18"/>
      <c r="N117" s="18">
        <v>1</v>
      </c>
      <c r="O117" s="18"/>
      <c r="P117" s="18"/>
      <c r="Q117" s="18"/>
      <c r="R117" s="18">
        <v>1</v>
      </c>
      <c r="S117" s="18"/>
      <c r="T117" s="145">
        <f>IFERROR(IF(COUNT(H117:S117)&lt;1,0,IF(COUNT(H118:S118)&gt;=COUNT(H117:S117),1,(COUNT(H118:S118)/COUNT(H117:S117)))),0)</f>
        <v>0.66666666666666663</v>
      </c>
      <c r="U117" s="191"/>
      <c r="V117" s="174" t="s">
        <v>71</v>
      </c>
      <c r="W117" s="134"/>
    </row>
    <row r="118" spans="1:25" ht="30" customHeight="1" x14ac:dyDescent="0.2">
      <c r="A118" s="220"/>
      <c r="B118" s="212"/>
      <c r="C118" s="206"/>
      <c r="D118" s="123"/>
      <c r="E118" s="140"/>
      <c r="F118" s="140"/>
      <c r="G118" s="40" t="s">
        <v>49</v>
      </c>
      <c r="H118" s="18"/>
      <c r="I118" s="18"/>
      <c r="J118" s="18"/>
      <c r="K118" s="18"/>
      <c r="L118" s="18">
        <v>1</v>
      </c>
      <c r="M118" s="18"/>
      <c r="N118" s="18">
        <v>1</v>
      </c>
      <c r="O118" s="18"/>
      <c r="P118" s="18"/>
      <c r="Q118" s="18"/>
      <c r="R118" s="18"/>
      <c r="S118" s="18"/>
      <c r="T118" s="145"/>
      <c r="U118" s="191"/>
      <c r="V118" s="131"/>
      <c r="W118" s="134"/>
    </row>
    <row r="119" spans="1:25" ht="30" customHeight="1" x14ac:dyDescent="0.2">
      <c r="A119" s="220"/>
      <c r="B119" s="212"/>
      <c r="C119" s="206" t="s">
        <v>225</v>
      </c>
      <c r="D119" s="137" t="s">
        <v>226</v>
      </c>
      <c r="E119" s="140" t="s">
        <v>227</v>
      </c>
      <c r="F119" s="140" t="s">
        <v>228</v>
      </c>
      <c r="G119" s="42" t="s">
        <v>48</v>
      </c>
      <c r="H119" s="18">
        <v>1</v>
      </c>
      <c r="I119" s="18">
        <v>1</v>
      </c>
      <c r="J119" s="18">
        <v>1</v>
      </c>
      <c r="K119" s="18">
        <v>1</v>
      </c>
      <c r="L119" s="18">
        <v>1</v>
      </c>
      <c r="M119" s="18">
        <v>1</v>
      </c>
      <c r="N119" s="18">
        <v>1</v>
      </c>
      <c r="O119" s="18">
        <v>1</v>
      </c>
      <c r="P119" s="18">
        <v>1</v>
      </c>
      <c r="Q119" s="18">
        <v>1</v>
      </c>
      <c r="R119" s="31">
        <v>1</v>
      </c>
      <c r="S119" s="18">
        <v>1</v>
      </c>
      <c r="T119" s="145">
        <f>IFERROR(IF(COUNT(H119:S119)&lt;1,0,IF(COUNT(H120:S120)&gt;=COUNT(H119:S119),1,(COUNT(H120:S120)/COUNT(H119:S119)))),0)</f>
        <v>0.58333333333333337</v>
      </c>
      <c r="U119" s="191"/>
      <c r="V119" s="174" t="s">
        <v>164</v>
      </c>
      <c r="W119" s="150"/>
    </row>
    <row r="120" spans="1:25" ht="30" customHeight="1" x14ac:dyDescent="0.2">
      <c r="A120" s="220"/>
      <c r="B120" s="212"/>
      <c r="C120" s="206"/>
      <c r="D120" s="137"/>
      <c r="E120" s="140"/>
      <c r="F120" s="140"/>
      <c r="G120" s="40" t="s">
        <v>49</v>
      </c>
      <c r="H120" s="29">
        <v>1</v>
      </c>
      <c r="I120" s="29">
        <v>1</v>
      </c>
      <c r="J120" s="29">
        <v>1</v>
      </c>
      <c r="K120" s="29">
        <v>1</v>
      </c>
      <c r="L120" s="29">
        <v>1</v>
      </c>
      <c r="M120" s="29">
        <v>1</v>
      </c>
      <c r="N120" s="29">
        <v>1</v>
      </c>
      <c r="O120" s="29"/>
      <c r="P120" s="29"/>
      <c r="Q120" s="29"/>
      <c r="R120" s="37"/>
      <c r="S120" s="29"/>
      <c r="T120" s="145"/>
      <c r="U120" s="191"/>
      <c r="V120" s="131"/>
      <c r="W120" s="133"/>
    </row>
    <row r="121" spans="1:25" ht="30" customHeight="1" x14ac:dyDescent="0.2">
      <c r="A121" s="220"/>
      <c r="B121" s="212"/>
      <c r="C121" s="206" t="s">
        <v>229</v>
      </c>
      <c r="D121" s="137" t="s">
        <v>230</v>
      </c>
      <c r="E121" s="160" t="s">
        <v>231</v>
      </c>
      <c r="F121" s="140" t="s">
        <v>157</v>
      </c>
      <c r="G121" s="42" t="s">
        <v>48</v>
      </c>
      <c r="H121" s="29"/>
      <c r="I121" s="29"/>
      <c r="J121" s="29"/>
      <c r="K121" s="29"/>
      <c r="L121" s="29"/>
      <c r="M121" s="29"/>
      <c r="N121" s="29"/>
      <c r="O121" s="29"/>
      <c r="P121" s="29"/>
      <c r="Q121" s="29"/>
      <c r="R121" s="37"/>
      <c r="S121" s="29"/>
      <c r="T121" s="145">
        <f>IFERROR(IF(COUNT(H121:S121)&lt;1,0,IF(COUNT(H122:S122)&gt;=COUNT(H121:S121),1,(COUNT(H122:S122)/COUNT(H121:S121)))),0)</f>
        <v>0</v>
      </c>
      <c r="U121" s="191"/>
      <c r="V121" s="174"/>
      <c r="W121" s="150"/>
    </row>
    <row r="122" spans="1:25" ht="30" customHeight="1" x14ac:dyDescent="0.2">
      <c r="A122" s="220"/>
      <c r="B122" s="212"/>
      <c r="C122" s="206"/>
      <c r="D122" s="137"/>
      <c r="E122" s="161"/>
      <c r="F122" s="140"/>
      <c r="G122" s="40" t="s">
        <v>49</v>
      </c>
      <c r="H122" s="29"/>
      <c r="I122" s="29"/>
      <c r="J122" s="29"/>
      <c r="K122" s="29"/>
      <c r="L122" s="29"/>
      <c r="M122" s="29"/>
      <c r="N122" s="29"/>
      <c r="O122" s="29"/>
      <c r="P122" s="29"/>
      <c r="Q122" s="29"/>
      <c r="R122" s="37"/>
      <c r="S122" s="29"/>
      <c r="T122" s="145"/>
      <c r="U122" s="191"/>
      <c r="V122" s="131"/>
      <c r="W122" s="133"/>
    </row>
    <row r="123" spans="1:25" ht="30" customHeight="1" x14ac:dyDescent="0.2">
      <c r="A123" s="220"/>
      <c r="B123" s="212"/>
      <c r="C123" s="206" t="s">
        <v>232</v>
      </c>
      <c r="D123" s="137" t="s">
        <v>233</v>
      </c>
      <c r="E123" s="160" t="s">
        <v>234</v>
      </c>
      <c r="F123" s="140" t="s">
        <v>78</v>
      </c>
      <c r="G123" s="42" t="s">
        <v>48</v>
      </c>
      <c r="H123" s="29"/>
      <c r="I123" s="29"/>
      <c r="J123" s="29">
        <v>1</v>
      </c>
      <c r="K123" s="29"/>
      <c r="L123" s="29"/>
      <c r="M123" s="29">
        <v>1</v>
      </c>
      <c r="N123" s="29"/>
      <c r="O123" s="29"/>
      <c r="P123" s="29"/>
      <c r="Q123" s="29"/>
      <c r="R123" s="37">
        <v>1</v>
      </c>
      <c r="S123" s="29"/>
      <c r="T123" s="145">
        <f>IFERROR(IF(COUNT(H123:S123)&lt;1,0,IF(COUNT(H124:S124)&gt;=COUNT(H123:S123),1,(COUNT(H124:S124)/COUNT(H123:S123)))),0)</f>
        <v>0</v>
      </c>
      <c r="U123" s="191"/>
      <c r="V123" s="174"/>
      <c r="W123" s="150"/>
    </row>
    <row r="124" spans="1:25" ht="30" customHeight="1" x14ac:dyDescent="0.2">
      <c r="A124" s="220"/>
      <c r="B124" s="212"/>
      <c r="C124" s="206"/>
      <c r="D124" s="137"/>
      <c r="E124" s="161"/>
      <c r="F124" s="140"/>
      <c r="G124" s="40" t="s">
        <v>49</v>
      </c>
      <c r="H124" s="29"/>
      <c r="I124" s="29"/>
      <c r="J124" s="29"/>
      <c r="K124" s="29"/>
      <c r="L124" s="29"/>
      <c r="M124" s="29"/>
      <c r="N124" s="29"/>
      <c r="O124" s="29"/>
      <c r="P124" s="29"/>
      <c r="Q124" s="29"/>
      <c r="R124" s="29"/>
      <c r="S124" s="29"/>
      <c r="T124" s="145"/>
      <c r="U124" s="191"/>
      <c r="V124" s="131"/>
      <c r="W124" s="133"/>
    </row>
    <row r="125" spans="1:25" ht="30" customHeight="1" x14ac:dyDescent="0.2">
      <c r="A125" s="220"/>
      <c r="B125" s="212"/>
      <c r="C125" s="206" t="s">
        <v>235</v>
      </c>
      <c r="D125" s="137" t="s">
        <v>236</v>
      </c>
      <c r="E125" s="140" t="s">
        <v>237</v>
      </c>
      <c r="F125" s="140" t="s">
        <v>150</v>
      </c>
      <c r="G125" s="42" t="s">
        <v>48</v>
      </c>
      <c r="H125" s="29"/>
      <c r="I125" s="29"/>
      <c r="J125" s="29"/>
      <c r="K125" s="29"/>
      <c r="L125" s="29">
        <v>1</v>
      </c>
      <c r="M125" s="29"/>
      <c r="N125" s="29"/>
      <c r="O125" s="29"/>
      <c r="P125" s="29"/>
      <c r="Q125" s="29"/>
      <c r="R125" s="29"/>
      <c r="S125" s="29"/>
      <c r="T125" s="145">
        <f>IFERROR(IF(COUNT(H125:S125)&lt;1,0,IF(COUNT(H126:S126)&gt;=COUNT(H125:S125),1,(COUNT(H126:S126)/COUNT(H125:S125)))),0)</f>
        <v>0</v>
      </c>
      <c r="U125" s="191"/>
      <c r="V125" s="174"/>
      <c r="W125" s="150"/>
    </row>
    <row r="126" spans="1:25" ht="30" customHeight="1" x14ac:dyDescent="0.2">
      <c r="A126" s="220"/>
      <c r="B126" s="212"/>
      <c r="C126" s="206"/>
      <c r="D126" s="137"/>
      <c r="E126" s="140"/>
      <c r="F126" s="140"/>
      <c r="G126" s="40" t="s">
        <v>49</v>
      </c>
      <c r="H126" s="29"/>
      <c r="I126" s="29"/>
      <c r="J126" s="29"/>
      <c r="K126" s="29"/>
      <c r="L126" s="29"/>
      <c r="M126" s="29"/>
      <c r="N126" s="29"/>
      <c r="O126" s="29"/>
      <c r="P126" s="29"/>
      <c r="Q126" s="29"/>
      <c r="R126" s="29"/>
      <c r="S126" s="29"/>
      <c r="T126" s="145"/>
      <c r="U126" s="191"/>
      <c r="V126" s="131"/>
      <c r="W126" s="133"/>
    </row>
    <row r="127" spans="1:25" ht="30" customHeight="1" x14ac:dyDescent="0.2">
      <c r="A127" s="220"/>
      <c r="B127" s="212"/>
      <c r="C127" s="207" t="s">
        <v>238</v>
      </c>
      <c r="D127" s="137" t="s">
        <v>239</v>
      </c>
      <c r="E127" s="140" t="s">
        <v>86</v>
      </c>
      <c r="F127" s="140" t="s">
        <v>14</v>
      </c>
      <c r="G127" s="42" t="s">
        <v>48</v>
      </c>
      <c r="H127" s="29">
        <v>1</v>
      </c>
      <c r="I127" s="29">
        <v>1</v>
      </c>
      <c r="J127" s="29">
        <v>1</v>
      </c>
      <c r="K127" s="29">
        <v>1</v>
      </c>
      <c r="L127" s="29">
        <v>1</v>
      </c>
      <c r="M127" s="29">
        <v>1</v>
      </c>
      <c r="N127" s="29">
        <v>1</v>
      </c>
      <c r="O127" s="29">
        <v>1</v>
      </c>
      <c r="P127" s="29">
        <v>1</v>
      </c>
      <c r="Q127" s="29">
        <v>1</v>
      </c>
      <c r="R127" s="29">
        <v>1</v>
      </c>
      <c r="S127" s="29">
        <v>1</v>
      </c>
      <c r="T127" s="145">
        <f>IFERROR(IF(COUNT(H127:S127)&lt;1,0,IF(COUNT(H128:S128)&gt;=COUNT(H127:S127),1,(COUNT(H128:S128)/COUNT(H127:S127)))),0)</f>
        <v>0.58333333333333337</v>
      </c>
      <c r="U127" s="191"/>
      <c r="V127" s="174"/>
      <c r="W127" s="150"/>
    </row>
    <row r="128" spans="1:25" ht="30" customHeight="1" x14ac:dyDescent="0.2">
      <c r="A128" s="220"/>
      <c r="B128" s="212"/>
      <c r="C128" s="207"/>
      <c r="D128" s="137"/>
      <c r="E128" s="140"/>
      <c r="F128" s="140"/>
      <c r="G128" s="40" t="s">
        <v>49</v>
      </c>
      <c r="H128" s="29">
        <v>1</v>
      </c>
      <c r="I128" s="29">
        <v>1</v>
      </c>
      <c r="J128" s="29">
        <v>1</v>
      </c>
      <c r="K128" s="29">
        <v>1</v>
      </c>
      <c r="L128" s="29">
        <v>1</v>
      </c>
      <c r="M128" s="29">
        <v>1</v>
      </c>
      <c r="N128" s="29">
        <v>1</v>
      </c>
      <c r="O128" s="29"/>
      <c r="P128" s="29"/>
      <c r="Q128" s="29"/>
      <c r="R128" s="29"/>
      <c r="S128" s="29"/>
      <c r="T128" s="145"/>
      <c r="U128" s="191"/>
      <c r="V128" s="131"/>
      <c r="W128" s="133"/>
    </row>
    <row r="129" spans="1:23" ht="30" customHeight="1" x14ac:dyDescent="0.2">
      <c r="A129" s="220"/>
      <c r="B129" s="212"/>
      <c r="C129" s="206" t="s">
        <v>240</v>
      </c>
      <c r="D129" s="137" t="s">
        <v>241</v>
      </c>
      <c r="E129" s="140" t="s">
        <v>86</v>
      </c>
      <c r="F129" s="140" t="s">
        <v>242</v>
      </c>
      <c r="G129" s="42" t="s">
        <v>48</v>
      </c>
      <c r="H129" s="29">
        <v>1</v>
      </c>
      <c r="I129" s="29">
        <v>1</v>
      </c>
      <c r="J129" s="29">
        <v>1</v>
      </c>
      <c r="K129" s="29">
        <v>1</v>
      </c>
      <c r="L129" s="29">
        <v>1</v>
      </c>
      <c r="M129" s="29">
        <v>1</v>
      </c>
      <c r="N129" s="29">
        <v>1</v>
      </c>
      <c r="O129" s="29">
        <v>1</v>
      </c>
      <c r="P129" s="29">
        <v>1</v>
      </c>
      <c r="Q129" s="29">
        <v>1</v>
      </c>
      <c r="R129" s="29">
        <v>1</v>
      </c>
      <c r="S129" s="29">
        <v>1</v>
      </c>
      <c r="T129" s="145">
        <f>IFERROR(IF(COUNT(H129:S129)&lt;1,0,IF(COUNT(H130:S130)&gt;=COUNT(H129:S129),1,(COUNT(H130:S130)/COUNT(H129:S129)))),0)</f>
        <v>0.58333333333333337</v>
      </c>
      <c r="U129" s="191"/>
      <c r="V129" s="174"/>
      <c r="W129" s="150"/>
    </row>
    <row r="130" spans="1:23" ht="30" customHeight="1" thickBot="1" x14ac:dyDescent="0.25">
      <c r="A130" s="220"/>
      <c r="B130" s="213"/>
      <c r="C130" s="206"/>
      <c r="D130" s="137"/>
      <c r="E130" s="140"/>
      <c r="F130" s="140"/>
      <c r="G130" s="40" t="s">
        <v>49</v>
      </c>
      <c r="H130" s="29">
        <v>1</v>
      </c>
      <c r="I130" s="29">
        <v>1</v>
      </c>
      <c r="J130" s="29">
        <v>1</v>
      </c>
      <c r="K130" s="29">
        <v>1</v>
      </c>
      <c r="L130" s="29">
        <v>1</v>
      </c>
      <c r="M130" s="29">
        <v>1</v>
      </c>
      <c r="N130" s="29">
        <v>1</v>
      </c>
      <c r="O130" s="29"/>
      <c r="P130" s="29"/>
      <c r="Q130" s="29"/>
      <c r="R130" s="29"/>
      <c r="S130" s="29"/>
      <c r="T130" s="145"/>
      <c r="U130" s="191"/>
      <c r="V130" s="131"/>
      <c r="W130" s="133"/>
    </row>
    <row r="131" spans="1:23" ht="30" customHeight="1" x14ac:dyDescent="0.2">
      <c r="A131" s="220"/>
      <c r="B131" s="208" t="s">
        <v>243</v>
      </c>
      <c r="C131" s="206" t="s">
        <v>244</v>
      </c>
      <c r="D131" s="137" t="s">
        <v>245</v>
      </c>
      <c r="E131" s="140" t="s">
        <v>86</v>
      </c>
      <c r="F131" s="140" t="s">
        <v>14</v>
      </c>
      <c r="G131" s="42" t="s">
        <v>48</v>
      </c>
      <c r="H131" s="29">
        <v>1</v>
      </c>
      <c r="I131" s="29">
        <v>1</v>
      </c>
      <c r="J131" s="29">
        <v>1</v>
      </c>
      <c r="K131" s="29">
        <v>1</v>
      </c>
      <c r="L131" s="29">
        <v>1</v>
      </c>
      <c r="M131" s="29">
        <v>1</v>
      </c>
      <c r="N131" s="29">
        <v>1</v>
      </c>
      <c r="O131" s="29">
        <v>1</v>
      </c>
      <c r="P131" s="29">
        <v>1</v>
      </c>
      <c r="Q131" s="29">
        <v>1</v>
      </c>
      <c r="R131" s="29">
        <v>1</v>
      </c>
      <c r="S131" s="29">
        <v>1</v>
      </c>
      <c r="T131" s="145">
        <f>IFERROR(IF(COUNT(H131:S131)&lt;1,0,IF(COUNT(H132:S132)&gt;=COUNT(H131:S131),1,(COUNT(H132:S132)/COUNT(H131:S131)))),0)</f>
        <v>0.58333333333333337</v>
      </c>
      <c r="U131" s="191"/>
      <c r="V131" s="174"/>
      <c r="W131" s="150"/>
    </row>
    <row r="132" spans="1:23" ht="30" customHeight="1" x14ac:dyDescent="0.2">
      <c r="A132" s="220"/>
      <c r="B132" s="209"/>
      <c r="C132" s="206"/>
      <c r="D132" s="137"/>
      <c r="E132" s="140"/>
      <c r="F132" s="140"/>
      <c r="G132" s="40" t="s">
        <v>49</v>
      </c>
      <c r="H132" s="29">
        <v>1</v>
      </c>
      <c r="I132" s="29">
        <v>1</v>
      </c>
      <c r="J132" s="29">
        <v>1</v>
      </c>
      <c r="K132" s="29">
        <v>1</v>
      </c>
      <c r="L132" s="29">
        <v>1</v>
      </c>
      <c r="M132" s="29">
        <v>1</v>
      </c>
      <c r="N132" s="29">
        <v>1</v>
      </c>
      <c r="O132" s="29"/>
      <c r="P132" s="29"/>
      <c r="Q132" s="29"/>
      <c r="R132" s="29"/>
      <c r="S132" s="29"/>
      <c r="T132" s="145"/>
      <c r="U132" s="191"/>
      <c r="V132" s="131"/>
      <c r="W132" s="133"/>
    </row>
    <row r="133" spans="1:23" ht="30" customHeight="1" x14ac:dyDescent="0.2">
      <c r="A133" s="220"/>
      <c r="B133" s="209"/>
      <c r="C133" s="177" t="s">
        <v>246</v>
      </c>
      <c r="D133" s="201" t="s">
        <v>247</v>
      </c>
      <c r="E133" s="137" t="s">
        <v>248</v>
      </c>
      <c r="F133" s="179" t="s">
        <v>47</v>
      </c>
      <c r="G133" s="42" t="s">
        <v>48</v>
      </c>
      <c r="H133" s="29"/>
      <c r="I133" s="29">
        <v>1</v>
      </c>
      <c r="J133" s="29">
        <v>1</v>
      </c>
      <c r="K133" s="29">
        <v>1</v>
      </c>
      <c r="L133" s="29">
        <v>1</v>
      </c>
      <c r="M133" s="29">
        <v>1</v>
      </c>
      <c r="N133" s="29">
        <v>1</v>
      </c>
      <c r="O133" s="29">
        <v>1</v>
      </c>
      <c r="P133" s="29">
        <v>1</v>
      </c>
      <c r="Q133" s="29">
        <v>1</v>
      </c>
      <c r="R133" s="29">
        <v>1</v>
      </c>
      <c r="S133" s="29">
        <v>1</v>
      </c>
      <c r="T133" s="145">
        <f>IFERROR(IF(COUNT(H133:S133)&lt;1,0,IF(COUNT(H134:S134)&gt;=COUNT(H133:S133),1,(COUNT(H134:S134)/COUNT(H133:S133)))),0)</f>
        <v>0.36363636363636365</v>
      </c>
      <c r="U133" s="191"/>
      <c r="V133" s="174"/>
      <c r="W133" s="150" t="s">
        <v>249</v>
      </c>
    </row>
    <row r="134" spans="1:23" ht="30" customHeight="1" thickBot="1" x14ac:dyDescent="0.25">
      <c r="A134" s="221"/>
      <c r="B134" s="210"/>
      <c r="C134" s="178"/>
      <c r="D134" s="136"/>
      <c r="E134" s="137"/>
      <c r="F134" s="180"/>
      <c r="G134" s="40" t="s">
        <v>49</v>
      </c>
      <c r="H134" s="29"/>
      <c r="I134" s="29">
        <v>1</v>
      </c>
      <c r="J134" s="29"/>
      <c r="K134" s="29"/>
      <c r="L134" s="29">
        <v>1</v>
      </c>
      <c r="M134" s="29">
        <v>1</v>
      </c>
      <c r="N134" s="29"/>
      <c r="O134" s="29">
        <v>1</v>
      </c>
      <c r="P134" s="29"/>
      <c r="Q134" s="29"/>
      <c r="R134" s="29"/>
      <c r="S134" s="29"/>
      <c r="T134" s="145"/>
      <c r="U134" s="192"/>
      <c r="V134" s="131"/>
      <c r="W134" s="133"/>
    </row>
    <row r="135" spans="1:23" ht="30" customHeight="1" x14ac:dyDescent="0.2">
      <c r="A135" s="278" t="s">
        <v>250</v>
      </c>
      <c r="B135" s="214" t="s">
        <v>251</v>
      </c>
      <c r="C135" s="217" t="s">
        <v>252</v>
      </c>
      <c r="D135" s="179" t="s">
        <v>253</v>
      </c>
      <c r="E135" s="166" t="s">
        <v>69</v>
      </c>
      <c r="F135" s="179" t="s">
        <v>14</v>
      </c>
      <c r="G135" s="42" t="s">
        <v>48</v>
      </c>
      <c r="H135" s="29">
        <v>1</v>
      </c>
      <c r="I135" s="29">
        <v>1</v>
      </c>
      <c r="J135" s="29">
        <v>1</v>
      </c>
      <c r="K135" s="29">
        <v>1</v>
      </c>
      <c r="L135" s="29">
        <v>1</v>
      </c>
      <c r="M135" s="29">
        <v>1</v>
      </c>
      <c r="N135" s="29">
        <v>1</v>
      </c>
      <c r="O135" s="29">
        <v>1</v>
      </c>
      <c r="P135" s="29">
        <v>1</v>
      </c>
      <c r="Q135" s="29">
        <v>1</v>
      </c>
      <c r="R135" s="29">
        <v>1</v>
      </c>
      <c r="S135" s="29">
        <v>1</v>
      </c>
      <c r="T135" s="145">
        <f>IFERROR(IF(COUNT(H135:S135)&lt;1,0,IF(COUNT(H136:S136)&gt;=COUNT(H135:S135),1,(COUNT(H136:S136)/COUNT(H135:S135)))),0)</f>
        <v>0.58333333333333337</v>
      </c>
      <c r="U135" s="225">
        <f>AVERAGE(T135:T148)</f>
        <v>0.27380952380952384</v>
      </c>
      <c r="V135" s="174"/>
      <c r="W135" s="150"/>
    </row>
    <row r="136" spans="1:23" ht="30" customHeight="1" x14ac:dyDescent="0.2">
      <c r="A136" s="279"/>
      <c r="B136" s="215"/>
      <c r="C136" s="218"/>
      <c r="D136" s="180"/>
      <c r="E136" s="167"/>
      <c r="F136" s="180"/>
      <c r="G136" s="40" t="s">
        <v>49</v>
      </c>
      <c r="H136" s="29">
        <v>1</v>
      </c>
      <c r="I136" s="29">
        <v>1</v>
      </c>
      <c r="J136" s="29">
        <v>1</v>
      </c>
      <c r="K136" s="29">
        <v>1</v>
      </c>
      <c r="L136" s="29">
        <v>1</v>
      </c>
      <c r="M136" s="29">
        <v>1</v>
      </c>
      <c r="N136" s="29">
        <v>1</v>
      </c>
      <c r="O136" s="29"/>
      <c r="P136" s="29"/>
      <c r="Q136" s="29"/>
      <c r="R136" s="29"/>
      <c r="S136" s="29"/>
      <c r="T136" s="145"/>
      <c r="U136" s="191"/>
      <c r="V136" s="131"/>
      <c r="W136" s="133"/>
    </row>
    <row r="137" spans="1:23" ht="30" customHeight="1" x14ac:dyDescent="0.2">
      <c r="A137" s="279"/>
      <c r="B137" s="215"/>
      <c r="C137" s="177" t="s">
        <v>254</v>
      </c>
      <c r="D137" s="179" t="s">
        <v>255</v>
      </c>
      <c r="E137" s="201" t="s">
        <v>256</v>
      </c>
      <c r="F137" s="179" t="s">
        <v>47</v>
      </c>
      <c r="G137" s="42" t="s">
        <v>48</v>
      </c>
      <c r="H137" s="29"/>
      <c r="I137" s="29"/>
      <c r="J137" s="29">
        <v>1</v>
      </c>
      <c r="K137" s="29"/>
      <c r="L137" s="29"/>
      <c r="M137" s="29"/>
      <c r="N137" s="29"/>
      <c r="O137" s="29">
        <v>1</v>
      </c>
      <c r="P137" s="29"/>
      <c r="Q137" s="29"/>
      <c r="R137" s="29"/>
      <c r="S137" s="29">
        <v>1</v>
      </c>
      <c r="T137" s="145">
        <f>IFERROR(IF(COUNT(H137:S137)&lt;1,0,IF(COUNT(H138:S138)&gt;=COUNT(H137:S137),1,(COUNT(H138:S138)/COUNT(H137:S137)))),0)</f>
        <v>0</v>
      </c>
      <c r="U137" s="191"/>
      <c r="V137" s="174"/>
      <c r="W137" s="150"/>
    </row>
    <row r="138" spans="1:23" ht="30" customHeight="1" x14ac:dyDescent="0.2">
      <c r="A138" s="279"/>
      <c r="B138" s="215"/>
      <c r="C138" s="178"/>
      <c r="D138" s="180"/>
      <c r="E138" s="136"/>
      <c r="F138" s="180"/>
      <c r="G138" s="40" t="s">
        <v>49</v>
      </c>
      <c r="H138" s="29"/>
      <c r="I138" s="29"/>
      <c r="J138" s="29"/>
      <c r="K138" s="29"/>
      <c r="L138" s="29"/>
      <c r="M138" s="29"/>
      <c r="N138" s="29"/>
      <c r="O138" s="29"/>
      <c r="P138" s="29"/>
      <c r="Q138" s="29"/>
      <c r="R138" s="29"/>
      <c r="S138" s="29"/>
      <c r="T138" s="145"/>
      <c r="U138" s="191"/>
      <c r="V138" s="131"/>
      <c r="W138" s="133"/>
    </row>
    <row r="139" spans="1:23" ht="30" customHeight="1" x14ac:dyDescent="0.2">
      <c r="A139" s="279"/>
      <c r="B139" s="215"/>
      <c r="C139" s="177" t="s">
        <v>257</v>
      </c>
      <c r="D139" s="179" t="s">
        <v>258</v>
      </c>
      <c r="E139" s="201" t="s">
        <v>259</v>
      </c>
      <c r="F139" s="179" t="s">
        <v>47</v>
      </c>
      <c r="G139" s="42" t="s">
        <v>48</v>
      </c>
      <c r="H139" s="29"/>
      <c r="I139" s="29"/>
      <c r="J139" s="29"/>
      <c r="K139" s="29"/>
      <c r="L139" s="29"/>
      <c r="M139" s="29"/>
      <c r="N139" s="29"/>
      <c r="O139" s="29"/>
      <c r="P139" s="29">
        <v>1</v>
      </c>
      <c r="Q139" s="29"/>
      <c r="R139" s="29"/>
      <c r="S139" s="29"/>
      <c r="T139" s="145">
        <f>IFERROR(IF(COUNT(H139:S139)&lt;1,0,IF(COUNT(H140:S140)&gt;=COUNT(H139:S139),1,(COUNT(H140:S140)/COUNT(H139:S139)))),0)</f>
        <v>0</v>
      </c>
      <c r="U139" s="191"/>
      <c r="V139" s="174"/>
      <c r="W139" s="150"/>
    </row>
    <row r="140" spans="1:23" ht="30" customHeight="1" thickBot="1" x14ac:dyDescent="0.25">
      <c r="A140" s="280"/>
      <c r="B140" s="216"/>
      <c r="C140" s="178"/>
      <c r="D140" s="180"/>
      <c r="E140" s="136"/>
      <c r="F140" s="180"/>
      <c r="G140" s="40" t="s">
        <v>49</v>
      </c>
      <c r="H140" s="29"/>
      <c r="I140" s="29"/>
      <c r="J140" s="29"/>
      <c r="K140" s="29"/>
      <c r="L140" s="29"/>
      <c r="M140" s="29"/>
      <c r="N140" s="29"/>
      <c r="O140" s="29"/>
      <c r="P140" s="29"/>
      <c r="Q140" s="29"/>
      <c r="R140" s="29"/>
      <c r="S140" s="29"/>
      <c r="T140" s="145"/>
      <c r="U140" s="191"/>
      <c r="V140" s="131"/>
      <c r="W140" s="133"/>
    </row>
    <row r="141" spans="1:23" ht="30" customHeight="1" x14ac:dyDescent="0.2">
      <c r="A141" s="245" t="s">
        <v>260</v>
      </c>
      <c r="B141" s="248" t="s">
        <v>261</v>
      </c>
      <c r="C141" s="177" t="s">
        <v>262</v>
      </c>
      <c r="D141" s="201" t="s">
        <v>263</v>
      </c>
      <c r="E141" s="179" t="s">
        <v>264</v>
      </c>
      <c r="F141" s="179" t="s">
        <v>82</v>
      </c>
      <c r="G141" s="42" t="s">
        <v>48</v>
      </c>
      <c r="H141" s="29"/>
      <c r="I141" s="29"/>
      <c r="J141" s="29">
        <v>1</v>
      </c>
      <c r="K141" s="29"/>
      <c r="L141" s="29"/>
      <c r="M141" s="29">
        <v>1</v>
      </c>
      <c r="N141" s="29"/>
      <c r="O141" s="29"/>
      <c r="P141" s="29">
        <v>1</v>
      </c>
      <c r="Q141" s="29"/>
      <c r="R141" s="29"/>
      <c r="S141" s="29">
        <v>1</v>
      </c>
      <c r="T141" s="145">
        <f>IFERROR(IF(COUNT(H141:S141)&lt;1,0,IF(COUNT(H142:S142)&gt;=COUNT(H141:S141),1,(COUNT(H142:S142)/COUNT(H141:S141)))),0)</f>
        <v>0.25</v>
      </c>
      <c r="U141" s="191"/>
      <c r="V141" s="174"/>
      <c r="W141" s="150"/>
    </row>
    <row r="142" spans="1:23" ht="30" customHeight="1" x14ac:dyDescent="0.2">
      <c r="A142" s="246"/>
      <c r="B142" s="249"/>
      <c r="C142" s="178"/>
      <c r="D142" s="136"/>
      <c r="E142" s="180"/>
      <c r="F142" s="180"/>
      <c r="G142" s="40" t="s">
        <v>49</v>
      </c>
      <c r="H142" s="29"/>
      <c r="I142" s="29"/>
      <c r="J142" s="29"/>
      <c r="K142" s="29"/>
      <c r="L142" s="29"/>
      <c r="M142" s="29">
        <v>1</v>
      </c>
      <c r="N142" s="29"/>
      <c r="O142" s="29"/>
      <c r="P142" s="29"/>
      <c r="Q142" s="29"/>
      <c r="R142" s="29"/>
      <c r="S142" s="29"/>
      <c r="T142" s="145"/>
      <c r="U142" s="191"/>
      <c r="V142" s="131"/>
      <c r="W142" s="133"/>
    </row>
    <row r="143" spans="1:23" ht="30" customHeight="1" x14ac:dyDescent="0.2">
      <c r="A143" s="246"/>
      <c r="B143" s="249"/>
      <c r="C143" s="177" t="s">
        <v>265</v>
      </c>
      <c r="D143" s="179" t="s">
        <v>266</v>
      </c>
      <c r="E143" s="160" t="s">
        <v>69</v>
      </c>
      <c r="F143" s="179" t="s">
        <v>179</v>
      </c>
      <c r="G143" s="42" t="s">
        <v>48</v>
      </c>
      <c r="H143" s="29">
        <v>1</v>
      </c>
      <c r="I143" s="29">
        <v>1</v>
      </c>
      <c r="J143" s="29">
        <v>1</v>
      </c>
      <c r="K143" s="29">
        <v>1</v>
      </c>
      <c r="L143" s="29">
        <v>1</v>
      </c>
      <c r="M143" s="29">
        <v>1</v>
      </c>
      <c r="N143" s="29">
        <v>1</v>
      </c>
      <c r="O143" s="29">
        <v>1</v>
      </c>
      <c r="P143" s="29">
        <v>1</v>
      </c>
      <c r="Q143" s="29">
        <v>1</v>
      </c>
      <c r="R143" s="29">
        <v>1</v>
      </c>
      <c r="S143" s="29">
        <v>1</v>
      </c>
      <c r="T143" s="145">
        <f>IFERROR(IF(COUNT(H143:S143)&lt;1,0,IF(COUNT(H144:S144)&gt;=COUNT(H143:S143),1,(COUNT(H144:S144)/COUNT(H143:S143)))),0)</f>
        <v>0.58333333333333337</v>
      </c>
      <c r="U143" s="191"/>
      <c r="V143" s="174"/>
      <c r="W143" s="150"/>
    </row>
    <row r="144" spans="1:23" ht="30" customHeight="1" x14ac:dyDescent="0.2">
      <c r="A144" s="246"/>
      <c r="B144" s="249"/>
      <c r="C144" s="178"/>
      <c r="D144" s="180"/>
      <c r="E144" s="161"/>
      <c r="F144" s="180"/>
      <c r="G144" s="40" t="s">
        <v>49</v>
      </c>
      <c r="H144" s="29">
        <v>1</v>
      </c>
      <c r="I144" s="29">
        <v>1</v>
      </c>
      <c r="J144" s="29">
        <v>1</v>
      </c>
      <c r="K144" s="29">
        <v>1</v>
      </c>
      <c r="L144" s="29">
        <v>1</v>
      </c>
      <c r="M144" s="29">
        <v>1</v>
      </c>
      <c r="N144" s="29">
        <v>1</v>
      </c>
      <c r="O144" s="29"/>
      <c r="P144" s="29"/>
      <c r="Q144" s="29"/>
      <c r="R144" s="29"/>
      <c r="S144" s="29"/>
      <c r="T144" s="145"/>
      <c r="U144" s="191"/>
      <c r="V144" s="131"/>
      <c r="W144" s="133"/>
    </row>
    <row r="145" spans="1:23" ht="30" customHeight="1" x14ac:dyDescent="0.2">
      <c r="A145" s="246"/>
      <c r="B145" s="249"/>
      <c r="C145" s="177" t="s">
        <v>267</v>
      </c>
      <c r="D145" s="179" t="s">
        <v>268</v>
      </c>
      <c r="E145" s="160" t="s">
        <v>69</v>
      </c>
      <c r="F145" s="179" t="s">
        <v>179</v>
      </c>
      <c r="G145" s="42" t="s">
        <v>48</v>
      </c>
      <c r="H145" s="29"/>
      <c r="I145" s="29"/>
      <c r="J145" s="29"/>
      <c r="K145" s="29"/>
      <c r="L145" s="29"/>
      <c r="M145" s="29"/>
      <c r="N145" s="29"/>
      <c r="O145" s="29"/>
      <c r="P145" s="29"/>
      <c r="Q145" s="29"/>
      <c r="R145" s="29"/>
      <c r="S145" s="29"/>
      <c r="T145" s="145">
        <f>IFERROR(IF(COUNT(H145:S145)&lt;1,0,IF(COUNT(H146:S146)&gt;=COUNT(H145:S145),1,(COUNT(H146:S146)/COUNT(H145:S145)))),0)</f>
        <v>0</v>
      </c>
      <c r="U145" s="191"/>
      <c r="V145" s="174"/>
      <c r="W145" s="150"/>
    </row>
    <row r="146" spans="1:23" ht="30" customHeight="1" x14ac:dyDescent="0.2">
      <c r="A146" s="246"/>
      <c r="B146" s="249"/>
      <c r="C146" s="178"/>
      <c r="D146" s="180"/>
      <c r="E146" s="161"/>
      <c r="F146" s="180"/>
      <c r="G146" s="40" t="s">
        <v>49</v>
      </c>
      <c r="H146" s="29"/>
      <c r="I146" s="29"/>
      <c r="J146" s="29"/>
      <c r="K146" s="29"/>
      <c r="L146" s="29"/>
      <c r="M146" s="29"/>
      <c r="N146" s="29"/>
      <c r="O146" s="29"/>
      <c r="P146" s="29"/>
      <c r="Q146" s="29"/>
      <c r="R146" s="29"/>
      <c r="S146" s="29"/>
      <c r="T146" s="145"/>
      <c r="U146" s="191"/>
      <c r="V146" s="131"/>
      <c r="W146" s="133"/>
    </row>
    <row r="147" spans="1:23" ht="30" customHeight="1" x14ac:dyDescent="0.2">
      <c r="A147" s="246"/>
      <c r="B147" s="249"/>
      <c r="C147" s="177" t="s">
        <v>269</v>
      </c>
      <c r="D147" s="201" t="s">
        <v>270</v>
      </c>
      <c r="E147" s="160" t="s">
        <v>69</v>
      </c>
      <c r="F147" s="179" t="s">
        <v>47</v>
      </c>
      <c r="G147" s="42" t="s">
        <v>48</v>
      </c>
      <c r="H147" s="29">
        <v>1</v>
      </c>
      <c r="I147" s="29"/>
      <c r="J147" s="29"/>
      <c r="K147" s="29"/>
      <c r="L147" s="29"/>
      <c r="M147" s="29"/>
      <c r="N147" s="29"/>
      <c r="O147" s="29"/>
      <c r="P147" s="29"/>
      <c r="Q147" s="29"/>
      <c r="R147" s="29"/>
      <c r="S147" s="29">
        <v>1</v>
      </c>
      <c r="T147" s="145">
        <f>IFERROR(IF(COUNT(H147:S147)&lt;1,0,IF(COUNT(H148:S148)&gt;=COUNT(H147:S147),1,(COUNT(H148:S148)/COUNT(H147:S147)))),0)</f>
        <v>0.5</v>
      </c>
      <c r="U147" s="191"/>
      <c r="V147" s="174"/>
      <c r="W147" s="243"/>
    </row>
    <row r="148" spans="1:23" ht="30" customHeight="1" thickBot="1" x14ac:dyDescent="0.25">
      <c r="A148" s="247"/>
      <c r="B148" s="250"/>
      <c r="C148" s="204"/>
      <c r="D148" s="241"/>
      <c r="E148" s="194"/>
      <c r="F148" s="195"/>
      <c r="G148" s="43" t="s">
        <v>49</v>
      </c>
      <c r="H148" s="29">
        <v>1</v>
      </c>
      <c r="I148" s="29"/>
      <c r="J148" s="29"/>
      <c r="K148" s="29"/>
      <c r="L148" s="29"/>
      <c r="M148" s="29"/>
      <c r="N148" s="29"/>
      <c r="O148" s="29"/>
      <c r="P148" s="29"/>
      <c r="Q148" s="29"/>
      <c r="R148" s="29"/>
      <c r="S148" s="29"/>
      <c r="T148" s="149"/>
      <c r="U148" s="191"/>
      <c r="V148" s="242"/>
      <c r="W148" s="244"/>
    </row>
    <row r="149" spans="1:23" ht="23.25" hidden="1" customHeight="1" thickBot="1" x14ac:dyDescent="0.25">
      <c r="A149" s="226" t="s">
        <v>271</v>
      </c>
      <c r="B149" s="227"/>
      <c r="C149" s="227"/>
      <c r="D149" s="227"/>
      <c r="E149" s="227"/>
      <c r="F149" s="227"/>
      <c r="G149" s="228"/>
      <c r="H149" s="44">
        <f t="shared" ref="H149:S149" si="0">SUMIF($G13:$G148,"P*",H13:H148)</f>
        <v>28</v>
      </c>
      <c r="I149" s="45">
        <f t="shared" si="0"/>
        <v>30</v>
      </c>
      <c r="J149" s="45">
        <f t="shared" si="0"/>
        <v>34</v>
      </c>
      <c r="K149" s="45">
        <f t="shared" si="0"/>
        <v>31</v>
      </c>
      <c r="L149" s="45">
        <f t="shared" si="0"/>
        <v>29</v>
      </c>
      <c r="M149" s="45">
        <f t="shared" si="0"/>
        <v>30</v>
      </c>
      <c r="N149" s="45">
        <f t="shared" si="0"/>
        <v>24</v>
      </c>
      <c r="O149" s="45">
        <f t="shared" si="0"/>
        <v>25</v>
      </c>
      <c r="P149" s="45">
        <f t="shared" si="0"/>
        <v>32</v>
      </c>
      <c r="Q149" s="45">
        <f t="shared" si="0"/>
        <v>28</v>
      </c>
      <c r="R149" s="45">
        <f t="shared" si="0"/>
        <v>30</v>
      </c>
      <c r="S149" s="45">
        <f t="shared" si="0"/>
        <v>28</v>
      </c>
      <c r="T149" s="229">
        <f>SUM(H149:S149)</f>
        <v>349</v>
      </c>
      <c r="U149" s="230"/>
      <c r="V149" s="46"/>
      <c r="W149" s="231"/>
    </row>
    <row r="150" spans="1:23" ht="24" hidden="1" customHeight="1" thickBot="1" x14ac:dyDescent="0.25">
      <c r="A150" s="233" t="s">
        <v>272</v>
      </c>
      <c r="B150" s="234"/>
      <c r="C150" s="234"/>
      <c r="D150" s="234"/>
      <c r="E150" s="234"/>
      <c r="F150" s="234"/>
      <c r="G150" s="235"/>
      <c r="H150" s="47">
        <f t="shared" ref="H150:S150" si="1">SUMIF($G13:$G148,"E*",H13:H148)</f>
        <v>28</v>
      </c>
      <c r="I150" s="47">
        <f t="shared" si="1"/>
        <v>30</v>
      </c>
      <c r="J150" s="47">
        <f t="shared" si="1"/>
        <v>25</v>
      </c>
      <c r="K150" s="47">
        <f t="shared" si="1"/>
        <v>28</v>
      </c>
      <c r="L150" s="47">
        <f t="shared" si="1"/>
        <v>26</v>
      </c>
      <c r="M150" s="47">
        <f t="shared" si="1"/>
        <v>26</v>
      </c>
      <c r="N150" s="47">
        <f t="shared" si="1"/>
        <v>22</v>
      </c>
      <c r="O150" s="47">
        <f t="shared" si="1"/>
        <v>1</v>
      </c>
      <c r="P150" s="47">
        <f t="shared" si="1"/>
        <v>0</v>
      </c>
      <c r="Q150" s="47">
        <f t="shared" si="1"/>
        <v>0</v>
      </c>
      <c r="R150" s="47">
        <f t="shared" si="1"/>
        <v>0</v>
      </c>
      <c r="S150" s="47">
        <f t="shared" si="1"/>
        <v>0</v>
      </c>
      <c r="T150" s="236">
        <f>SUM(H150:S150)</f>
        <v>186</v>
      </c>
      <c r="U150" s="237"/>
      <c r="V150" s="48"/>
      <c r="W150" s="232"/>
    </row>
    <row r="151" spans="1:23" ht="20.25" customHeight="1" thickBot="1" x14ac:dyDescent="0.25">
      <c r="A151" s="238" t="s">
        <v>273</v>
      </c>
      <c r="B151" s="239"/>
      <c r="C151" s="239"/>
      <c r="D151" s="239"/>
      <c r="E151" s="239"/>
      <c r="F151" s="239"/>
      <c r="G151" s="239"/>
      <c r="H151" s="239"/>
      <c r="I151" s="239"/>
      <c r="J151" s="239"/>
      <c r="K151" s="239"/>
      <c r="L151" s="239"/>
      <c r="M151" s="239"/>
      <c r="N151" s="239"/>
      <c r="O151" s="239"/>
      <c r="P151" s="239"/>
      <c r="Q151" s="239"/>
      <c r="R151" s="239"/>
      <c r="S151" s="239"/>
      <c r="T151" s="239"/>
      <c r="U151" s="239"/>
      <c r="V151" s="239"/>
      <c r="W151" s="240"/>
    </row>
    <row r="152" spans="1:23" ht="21" customHeight="1" thickBot="1" x14ac:dyDescent="0.25">
      <c r="A152" s="266" t="s">
        <v>274</v>
      </c>
      <c r="B152" s="267"/>
      <c r="C152" s="267"/>
      <c r="D152" s="267"/>
      <c r="E152" s="267"/>
      <c r="F152" s="267"/>
      <c r="G152" s="267"/>
      <c r="H152" s="267"/>
      <c r="I152" s="267"/>
      <c r="J152" s="267"/>
      <c r="K152" s="267"/>
      <c r="L152" s="267"/>
      <c r="M152" s="267"/>
      <c r="N152" s="267"/>
      <c r="O152" s="267"/>
      <c r="P152" s="267"/>
      <c r="Q152" s="267"/>
      <c r="R152" s="267"/>
      <c r="S152" s="267"/>
      <c r="T152" s="267"/>
      <c r="U152" s="267"/>
      <c r="V152" s="267"/>
      <c r="W152" s="268"/>
    </row>
    <row r="153" spans="1:23" ht="12.75" customHeight="1" x14ac:dyDescent="0.2">
      <c r="A153" s="269" t="s">
        <v>275</v>
      </c>
      <c r="B153" s="270"/>
      <c r="C153" s="270"/>
      <c r="D153" s="270"/>
      <c r="E153" s="270"/>
      <c r="F153" s="270"/>
      <c r="G153" s="270"/>
      <c r="H153" s="270"/>
      <c r="I153" s="270"/>
      <c r="J153" s="270"/>
      <c r="K153" s="270"/>
      <c r="L153" s="270"/>
      <c r="M153" s="270"/>
      <c r="N153" s="270"/>
      <c r="O153" s="270"/>
      <c r="P153" s="270"/>
      <c r="Q153" s="270"/>
      <c r="R153" s="270"/>
      <c r="S153" s="270"/>
      <c r="T153" s="270"/>
      <c r="U153" s="270"/>
      <c r="V153" s="270"/>
      <c r="W153" s="271"/>
    </row>
    <row r="154" spans="1:23" ht="78" customHeight="1" thickBot="1" x14ac:dyDescent="0.25">
      <c r="A154" s="272"/>
      <c r="B154" s="273"/>
      <c r="C154" s="273"/>
      <c r="D154" s="273"/>
      <c r="E154" s="273"/>
      <c r="F154" s="273"/>
      <c r="G154" s="273"/>
      <c r="H154" s="273"/>
      <c r="I154" s="273"/>
      <c r="J154" s="273"/>
      <c r="K154" s="273"/>
      <c r="L154" s="273"/>
      <c r="M154" s="273"/>
      <c r="N154" s="273"/>
      <c r="O154" s="273"/>
      <c r="P154" s="273"/>
      <c r="Q154" s="273"/>
      <c r="R154" s="273"/>
      <c r="S154" s="273"/>
      <c r="T154" s="273"/>
      <c r="U154" s="273"/>
      <c r="V154" s="273"/>
      <c r="W154" s="274"/>
    </row>
    <row r="155" spans="1:23" ht="15.75" thickBot="1" x14ac:dyDescent="0.25">
      <c r="A155" s="264" t="s">
        <v>276</v>
      </c>
      <c r="B155" s="265"/>
      <c r="C155" s="275"/>
      <c r="D155" s="264" t="s">
        <v>277</v>
      </c>
      <c r="E155" s="275"/>
      <c r="F155" s="264" t="s">
        <v>278</v>
      </c>
      <c r="G155" s="265"/>
      <c r="H155" s="265"/>
      <c r="I155" s="265"/>
      <c r="J155" s="265"/>
      <c r="K155" s="265"/>
      <c r="L155" s="265"/>
      <c r="M155" s="265"/>
      <c r="N155" s="265"/>
      <c r="O155" s="265"/>
      <c r="P155" s="265"/>
      <c r="Q155" s="265"/>
      <c r="R155" s="265"/>
      <c r="S155" s="265"/>
      <c r="T155" s="265"/>
      <c r="U155" s="275"/>
      <c r="V155" s="276" t="s">
        <v>279</v>
      </c>
      <c r="W155" s="277"/>
    </row>
    <row r="156" spans="1:23" ht="30" customHeight="1" x14ac:dyDescent="0.2">
      <c r="A156" s="251"/>
      <c r="B156" s="252"/>
      <c r="C156" s="252"/>
      <c r="D156" s="253"/>
      <c r="E156" s="254"/>
      <c r="F156" s="49"/>
      <c r="G156" s="49"/>
      <c r="H156" s="49"/>
      <c r="I156" s="49"/>
      <c r="J156" s="49"/>
      <c r="K156" s="49"/>
      <c r="L156" s="49"/>
      <c r="M156" s="49"/>
      <c r="N156" s="49"/>
      <c r="O156" s="49"/>
      <c r="P156" s="49"/>
      <c r="Q156" s="49"/>
      <c r="R156" s="49"/>
      <c r="S156" s="49"/>
      <c r="T156" s="49"/>
      <c r="U156" s="49"/>
      <c r="V156" s="255" t="s">
        <v>280</v>
      </c>
      <c r="W156" s="256"/>
    </row>
    <row r="157" spans="1:23" ht="30" customHeight="1" thickBot="1" x14ac:dyDescent="0.25">
      <c r="A157" s="251"/>
      <c r="B157" s="252"/>
      <c r="C157" s="252"/>
      <c r="D157" s="253"/>
      <c r="E157" s="254"/>
      <c r="F157" s="49"/>
      <c r="G157" s="49"/>
      <c r="H157" s="49"/>
      <c r="I157" s="49"/>
      <c r="J157" s="49"/>
      <c r="K157" s="49"/>
      <c r="L157" s="49"/>
      <c r="M157" s="49"/>
      <c r="N157" s="49"/>
      <c r="O157" s="49"/>
      <c r="P157" s="49"/>
      <c r="Q157" s="49"/>
      <c r="R157" s="49"/>
      <c r="S157" s="49"/>
      <c r="T157" s="49"/>
      <c r="U157" s="49"/>
      <c r="V157" s="257"/>
      <c r="W157" s="258"/>
    </row>
    <row r="158" spans="1:23" ht="15" customHeight="1" thickBot="1" x14ac:dyDescent="0.25">
      <c r="A158" s="261" t="s">
        <v>281</v>
      </c>
      <c r="B158" s="262"/>
      <c r="C158" s="263"/>
      <c r="D158" s="261" t="s">
        <v>282</v>
      </c>
      <c r="E158" s="263"/>
      <c r="F158" s="264" t="s">
        <v>283</v>
      </c>
      <c r="G158" s="265"/>
      <c r="H158" s="265"/>
      <c r="I158" s="265"/>
      <c r="J158" s="265"/>
      <c r="K158" s="265"/>
      <c r="L158" s="265"/>
      <c r="M158" s="265"/>
      <c r="N158" s="265"/>
      <c r="O158" s="265"/>
      <c r="P158" s="265"/>
      <c r="Q158" s="265"/>
      <c r="R158" s="265"/>
      <c r="S158" s="265"/>
      <c r="T158" s="265"/>
      <c r="U158" s="265"/>
      <c r="V158" s="259"/>
      <c r="W158" s="260"/>
    </row>
  </sheetData>
  <autoFilter ref="A12:XDI158" xr:uid="{00000000-0009-0000-0000-000000000000}">
    <filterColumn colId="9">
      <filters blank="1">
        <filter val="1"/>
      </filters>
    </filterColumn>
    <filterColumn colId="19" showButton="0"/>
  </autoFilter>
  <mergeCells count="539">
    <mergeCell ref="A156:C157"/>
    <mergeCell ref="D156:E157"/>
    <mergeCell ref="V156:W158"/>
    <mergeCell ref="A158:C158"/>
    <mergeCell ref="D158:E158"/>
    <mergeCell ref="F158:U158"/>
    <mergeCell ref="A152:W152"/>
    <mergeCell ref="A153:W154"/>
    <mergeCell ref="A155:C155"/>
    <mergeCell ref="D155:E155"/>
    <mergeCell ref="F155:U155"/>
    <mergeCell ref="V155:W155"/>
    <mergeCell ref="A151:W151"/>
    <mergeCell ref="T145:T146"/>
    <mergeCell ref="V145:V146"/>
    <mergeCell ref="W145:W146"/>
    <mergeCell ref="C147:C148"/>
    <mergeCell ref="D147:D148"/>
    <mergeCell ref="E147:E148"/>
    <mergeCell ref="F147:F148"/>
    <mergeCell ref="T147:T148"/>
    <mergeCell ref="V147:V148"/>
    <mergeCell ref="W147:W148"/>
    <mergeCell ref="A141:A148"/>
    <mergeCell ref="B141:B148"/>
    <mergeCell ref="C145:C146"/>
    <mergeCell ref="D145:D146"/>
    <mergeCell ref="E145:E146"/>
    <mergeCell ref="F145:F146"/>
    <mergeCell ref="F143:F144"/>
    <mergeCell ref="T143:T144"/>
    <mergeCell ref="V143:V144"/>
    <mergeCell ref="W143:W144"/>
    <mergeCell ref="C141:C142"/>
    <mergeCell ref="D141:D142"/>
    <mergeCell ref="E141:E142"/>
    <mergeCell ref="F141:F142"/>
    <mergeCell ref="A149:G149"/>
    <mergeCell ref="T149:U149"/>
    <mergeCell ref="W149:W150"/>
    <mergeCell ref="A150:G150"/>
    <mergeCell ref="T150:U150"/>
    <mergeCell ref="W137:W138"/>
    <mergeCell ref="C139:C140"/>
    <mergeCell ref="D139:D140"/>
    <mergeCell ref="E139:E140"/>
    <mergeCell ref="F139:F140"/>
    <mergeCell ref="T139:T140"/>
    <mergeCell ref="V139:V140"/>
    <mergeCell ref="W139:W140"/>
    <mergeCell ref="T135:T136"/>
    <mergeCell ref="U135:U148"/>
    <mergeCell ref="V135:V136"/>
    <mergeCell ref="W135:W136"/>
    <mergeCell ref="C137:C138"/>
    <mergeCell ref="D137:D138"/>
    <mergeCell ref="E137:E138"/>
    <mergeCell ref="F137:F138"/>
    <mergeCell ref="T137:T138"/>
    <mergeCell ref="V137:V138"/>
    <mergeCell ref="T141:T142"/>
    <mergeCell ref="V141:V142"/>
    <mergeCell ref="W141:W142"/>
    <mergeCell ref="C143:C144"/>
    <mergeCell ref="D143:D144"/>
    <mergeCell ref="E143:E144"/>
    <mergeCell ref="A135:A140"/>
    <mergeCell ref="B135:B140"/>
    <mergeCell ref="C135:C136"/>
    <mergeCell ref="D135:D136"/>
    <mergeCell ref="E135:E136"/>
    <mergeCell ref="F135:F136"/>
    <mergeCell ref="D133:D134"/>
    <mergeCell ref="E133:E134"/>
    <mergeCell ref="F133:F134"/>
    <mergeCell ref="A59:A134"/>
    <mergeCell ref="B59:B96"/>
    <mergeCell ref="T133:T134"/>
    <mergeCell ref="V133:V134"/>
    <mergeCell ref="W133:W134"/>
    <mergeCell ref="W129:W130"/>
    <mergeCell ref="B131:B134"/>
    <mergeCell ref="C131:C132"/>
    <mergeCell ref="D131:D132"/>
    <mergeCell ref="E131:E132"/>
    <mergeCell ref="F131:F132"/>
    <mergeCell ref="T131:T132"/>
    <mergeCell ref="V131:V132"/>
    <mergeCell ref="W131:W132"/>
    <mergeCell ref="C133:C134"/>
    <mergeCell ref="C129:C130"/>
    <mergeCell ref="D129:D130"/>
    <mergeCell ref="E129:E130"/>
    <mergeCell ref="F129:F130"/>
    <mergeCell ref="T129:T130"/>
    <mergeCell ref="V129:V130"/>
    <mergeCell ref="B97:B130"/>
    <mergeCell ref="W125:W126"/>
    <mergeCell ref="C127:C128"/>
    <mergeCell ref="D127:D128"/>
    <mergeCell ref="E127:E128"/>
    <mergeCell ref="F127:F128"/>
    <mergeCell ref="T127:T128"/>
    <mergeCell ref="V127:V128"/>
    <mergeCell ref="W127:W128"/>
    <mergeCell ref="C125:C126"/>
    <mergeCell ref="D125:D126"/>
    <mergeCell ref="E125:E126"/>
    <mergeCell ref="F125:F126"/>
    <mergeCell ref="T125:T126"/>
    <mergeCell ref="V125:V126"/>
    <mergeCell ref="W121:W122"/>
    <mergeCell ref="C123:C124"/>
    <mergeCell ref="D123:D124"/>
    <mergeCell ref="E123:E124"/>
    <mergeCell ref="F123:F124"/>
    <mergeCell ref="T123:T124"/>
    <mergeCell ref="V123:V124"/>
    <mergeCell ref="W123:W124"/>
    <mergeCell ref="C121:C122"/>
    <mergeCell ref="D121:D122"/>
    <mergeCell ref="E121:E122"/>
    <mergeCell ref="F121:F122"/>
    <mergeCell ref="T121:T122"/>
    <mergeCell ref="V121:V122"/>
    <mergeCell ref="W117:W118"/>
    <mergeCell ref="C119:C120"/>
    <mergeCell ref="D119:D120"/>
    <mergeCell ref="E119:E120"/>
    <mergeCell ref="F119:F120"/>
    <mergeCell ref="T119:T120"/>
    <mergeCell ref="V119:V120"/>
    <mergeCell ref="W119:W120"/>
    <mergeCell ref="C117:C118"/>
    <mergeCell ref="D117:D118"/>
    <mergeCell ref="E117:E118"/>
    <mergeCell ref="F117:F118"/>
    <mergeCell ref="T117:T118"/>
    <mergeCell ref="V117:V118"/>
    <mergeCell ref="W113:W114"/>
    <mergeCell ref="C115:C116"/>
    <mergeCell ref="D115:D116"/>
    <mergeCell ref="E115:E116"/>
    <mergeCell ref="F115:F116"/>
    <mergeCell ref="T115:T116"/>
    <mergeCell ref="V115:V116"/>
    <mergeCell ref="W115:W116"/>
    <mergeCell ref="C113:C114"/>
    <mergeCell ref="D113:D114"/>
    <mergeCell ref="E113:E114"/>
    <mergeCell ref="F113:F114"/>
    <mergeCell ref="T113:T114"/>
    <mergeCell ref="V113:V114"/>
    <mergeCell ref="W109:W110"/>
    <mergeCell ref="C111:C112"/>
    <mergeCell ref="D111:D112"/>
    <mergeCell ref="E111:E112"/>
    <mergeCell ref="F111:F112"/>
    <mergeCell ref="T111:T112"/>
    <mergeCell ref="V111:V112"/>
    <mergeCell ref="W111:W112"/>
    <mergeCell ref="C109:C110"/>
    <mergeCell ref="D109:D110"/>
    <mergeCell ref="E109:E110"/>
    <mergeCell ref="F109:F110"/>
    <mergeCell ref="T109:T110"/>
    <mergeCell ref="V109:V110"/>
    <mergeCell ref="W105:W106"/>
    <mergeCell ref="C107:C108"/>
    <mergeCell ref="D107:D108"/>
    <mergeCell ref="E107:E108"/>
    <mergeCell ref="F107:F108"/>
    <mergeCell ref="T107:T108"/>
    <mergeCell ref="V107:V108"/>
    <mergeCell ref="W107:W108"/>
    <mergeCell ref="C105:C106"/>
    <mergeCell ref="D105:D106"/>
    <mergeCell ref="E105:E106"/>
    <mergeCell ref="F105:F106"/>
    <mergeCell ref="T105:T106"/>
    <mergeCell ref="V105:V106"/>
    <mergeCell ref="T101:T102"/>
    <mergeCell ref="V101:V102"/>
    <mergeCell ref="W101:W102"/>
    <mergeCell ref="C103:C104"/>
    <mergeCell ref="D103:D104"/>
    <mergeCell ref="E103:E104"/>
    <mergeCell ref="F103:F104"/>
    <mergeCell ref="T103:T104"/>
    <mergeCell ref="V103:V104"/>
    <mergeCell ref="W103:W104"/>
    <mergeCell ref="C101:C102"/>
    <mergeCell ref="D101:D102"/>
    <mergeCell ref="E101:E102"/>
    <mergeCell ref="F101:F102"/>
    <mergeCell ref="V97:V98"/>
    <mergeCell ref="W97:W98"/>
    <mergeCell ref="C99:C100"/>
    <mergeCell ref="D99:D100"/>
    <mergeCell ref="E99:E100"/>
    <mergeCell ref="F99:F100"/>
    <mergeCell ref="T99:T100"/>
    <mergeCell ref="V99:V100"/>
    <mergeCell ref="W99:W100"/>
    <mergeCell ref="C97:C98"/>
    <mergeCell ref="D97:D98"/>
    <mergeCell ref="E97:E98"/>
    <mergeCell ref="F97:F98"/>
    <mergeCell ref="T97:T98"/>
    <mergeCell ref="W93:W94"/>
    <mergeCell ref="C95:C96"/>
    <mergeCell ref="D95:D96"/>
    <mergeCell ref="E95:E96"/>
    <mergeCell ref="F95:F96"/>
    <mergeCell ref="T95:T96"/>
    <mergeCell ref="V95:V96"/>
    <mergeCell ref="W95:W96"/>
    <mergeCell ref="C93:C94"/>
    <mergeCell ref="D93:D94"/>
    <mergeCell ref="E93:E94"/>
    <mergeCell ref="F93:F94"/>
    <mergeCell ref="T93:T94"/>
    <mergeCell ref="V93:V94"/>
    <mergeCell ref="W89:W90"/>
    <mergeCell ref="C91:C92"/>
    <mergeCell ref="D91:D92"/>
    <mergeCell ref="E91:E92"/>
    <mergeCell ref="F91:F92"/>
    <mergeCell ref="T91:T92"/>
    <mergeCell ref="V91:V92"/>
    <mergeCell ref="W91:W92"/>
    <mergeCell ref="C89:C90"/>
    <mergeCell ref="D89:D90"/>
    <mergeCell ref="E89:E90"/>
    <mergeCell ref="F89:F90"/>
    <mergeCell ref="T89:T90"/>
    <mergeCell ref="V89:V90"/>
    <mergeCell ref="W85:W86"/>
    <mergeCell ref="C87:C88"/>
    <mergeCell ref="D87:D88"/>
    <mergeCell ref="E87:E88"/>
    <mergeCell ref="F87:F88"/>
    <mergeCell ref="T87:T88"/>
    <mergeCell ref="V87:V88"/>
    <mergeCell ref="W87:W88"/>
    <mergeCell ref="C85:C86"/>
    <mergeCell ref="D85:D86"/>
    <mergeCell ref="E85:E86"/>
    <mergeCell ref="F85:F86"/>
    <mergeCell ref="T85:T86"/>
    <mergeCell ref="V85:V86"/>
    <mergeCell ref="W81:W82"/>
    <mergeCell ref="C83:C84"/>
    <mergeCell ref="D83:D84"/>
    <mergeCell ref="E83:E84"/>
    <mergeCell ref="F83:F84"/>
    <mergeCell ref="T83:T84"/>
    <mergeCell ref="V83:V84"/>
    <mergeCell ref="W83:W84"/>
    <mergeCell ref="C81:C82"/>
    <mergeCell ref="D81:D82"/>
    <mergeCell ref="E81:E82"/>
    <mergeCell ref="F81:F82"/>
    <mergeCell ref="T81:T82"/>
    <mergeCell ref="V81:V82"/>
    <mergeCell ref="W77:W78"/>
    <mergeCell ref="C79:C80"/>
    <mergeCell ref="D79:D80"/>
    <mergeCell ref="E79:E80"/>
    <mergeCell ref="F79:F80"/>
    <mergeCell ref="T79:T80"/>
    <mergeCell ref="V79:V80"/>
    <mergeCell ref="W79:W80"/>
    <mergeCell ref="C77:C78"/>
    <mergeCell ref="D77:D78"/>
    <mergeCell ref="E77:E78"/>
    <mergeCell ref="F77:F78"/>
    <mergeCell ref="T77:T78"/>
    <mergeCell ref="V77:V78"/>
    <mergeCell ref="W73:W74"/>
    <mergeCell ref="C75:C76"/>
    <mergeCell ref="D75:D76"/>
    <mergeCell ref="E75:E76"/>
    <mergeCell ref="F75:F76"/>
    <mergeCell ref="T75:T76"/>
    <mergeCell ref="V75:V76"/>
    <mergeCell ref="W75:W76"/>
    <mergeCell ref="C73:C74"/>
    <mergeCell ref="D73:D74"/>
    <mergeCell ref="E73:E74"/>
    <mergeCell ref="F73:F74"/>
    <mergeCell ref="T73:T74"/>
    <mergeCell ref="V73:V74"/>
    <mergeCell ref="W69:W70"/>
    <mergeCell ref="C71:C72"/>
    <mergeCell ref="D71:D72"/>
    <mergeCell ref="E71:E72"/>
    <mergeCell ref="F71:F72"/>
    <mergeCell ref="T71:T72"/>
    <mergeCell ref="V71:V72"/>
    <mergeCell ref="W71:W72"/>
    <mergeCell ref="C69:C70"/>
    <mergeCell ref="D69:D70"/>
    <mergeCell ref="E69:E70"/>
    <mergeCell ref="F69:F70"/>
    <mergeCell ref="T69:T70"/>
    <mergeCell ref="V69:V70"/>
    <mergeCell ref="T65:T66"/>
    <mergeCell ref="V65:V66"/>
    <mergeCell ref="W65:W66"/>
    <mergeCell ref="C67:C68"/>
    <mergeCell ref="D67:D68"/>
    <mergeCell ref="E67:E68"/>
    <mergeCell ref="F67:F68"/>
    <mergeCell ref="T67:T68"/>
    <mergeCell ref="V67:V68"/>
    <mergeCell ref="W67:W68"/>
    <mergeCell ref="E65:E66"/>
    <mergeCell ref="F65:F66"/>
    <mergeCell ref="W61:W62"/>
    <mergeCell ref="C63:C64"/>
    <mergeCell ref="D63:D64"/>
    <mergeCell ref="E63:E64"/>
    <mergeCell ref="F63:F64"/>
    <mergeCell ref="T63:T64"/>
    <mergeCell ref="V63:V64"/>
    <mergeCell ref="W63:W64"/>
    <mergeCell ref="T59:T60"/>
    <mergeCell ref="U59:U134"/>
    <mergeCell ref="V59:V60"/>
    <mergeCell ref="W59:W60"/>
    <mergeCell ref="C61:C62"/>
    <mergeCell ref="D61:D62"/>
    <mergeCell ref="E61:E62"/>
    <mergeCell ref="F61:F62"/>
    <mergeCell ref="T61:T62"/>
    <mergeCell ref="V61:V62"/>
    <mergeCell ref="C59:C60"/>
    <mergeCell ref="D59:D60"/>
    <mergeCell ref="E59:E60"/>
    <mergeCell ref="F59:F60"/>
    <mergeCell ref="C65:C66"/>
    <mergeCell ref="D65:D66"/>
    <mergeCell ref="W55:W56"/>
    <mergeCell ref="C57:C58"/>
    <mergeCell ref="D57:D58"/>
    <mergeCell ref="E57:E58"/>
    <mergeCell ref="F57:F58"/>
    <mergeCell ref="T57:T58"/>
    <mergeCell ref="V57:V58"/>
    <mergeCell ref="W57:W58"/>
    <mergeCell ref="C55:C56"/>
    <mergeCell ref="D55:D56"/>
    <mergeCell ref="E55:E56"/>
    <mergeCell ref="F55:F56"/>
    <mergeCell ref="T55:T56"/>
    <mergeCell ref="V55:V56"/>
    <mergeCell ref="W51:W52"/>
    <mergeCell ref="C53:C54"/>
    <mergeCell ref="D53:D54"/>
    <mergeCell ref="E53:E54"/>
    <mergeCell ref="F53:F54"/>
    <mergeCell ref="T53:T54"/>
    <mergeCell ref="V53:V54"/>
    <mergeCell ref="W53:W54"/>
    <mergeCell ref="C51:C52"/>
    <mergeCell ref="D51:D52"/>
    <mergeCell ref="E51:E52"/>
    <mergeCell ref="F51:F52"/>
    <mergeCell ref="T51:T52"/>
    <mergeCell ref="V51:V52"/>
    <mergeCell ref="W47:W48"/>
    <mergeCell ref="C49:C50"/>
    <mergeCell ref="D49:D50"/>
    <mergeCell ref="E49:E50"/>
    <mergeCell ref="F49:F50"/>
    <mergeCell ref="T49:T50"/>
    <mergeCell ref="V49:V50"/>
    <mergeCell ref="W49:W50"/>
    <mergeCell ref="C47:C48"/>
    <mergeCell ref="D47:D48"/>
    <mergeCell ref="E47:E48"/>
    <mergeCell ref="F47:F48"/>
    <mergeCell ref="T47:T48"/>
    <mergeCell ref="V47:V48"/>
    <mergeCell ref="W43:W44"/>
    <mergeCell ref="C45:C46"/>
    <mergeCell ref="D45:D46"/>
    <mergeCell ref="E45:E46"/>
    <mergeCell ref="F45:F46"/>
    <mergeCell ref="T45:T46"/>
    <mergeCell ref="V45:V46"/>
    <mergeCell ref="W45:W46"/>
    <mergeCell ref="C43:C44"/>
    <mergeCell ref="D43:D44"/>
    <mergeCell ref="E43:E44"/>
    <mergeCell ref="F43:F44"/>
    <mergeCell ref="T43:T44"/>
    <mergeCell ref="V43:V44"/>
    <mergeCell ref="T37:T38"/>
    <mergeCell ref="V37:V38"/>
    <mergeCell ref="W37:W38"/>
    <mergeCell ref="W39:W40"/>
    <mergeCell ref="C41:C42"/>
    <mergeCell ref="D41:D42"/>
    <mergeCell ref="E41:E42"/>
    <mergeCell ref="F41:F42"/>
    <mergeCell ref="T41:T42"/>
    <mergeCell ref="W41:W42"/>
    <mergeCell ref="C39:C40"/>
    <mergeCell ref="D39:D40"/>
    <mergeCell ref="E39:E40"/>
    <mergeCell ref="F39:F40"/>
    <mergeCell ref="T39:T40"/>
    <mergeCell ref="V39:V40"/>
    <mergeCell ref="W31:W32"/>
    <mergeCell ref="C33:C34"/>
    <mergeCell ref="D33:D34"/>
    <mergeCell ref="E33:E34"/>
    <mergeCell ref="F33:F34"/>
    <mergeCell ref="T33:T34"/>
    <mergeCell ref="V33:V34"/>
    <mergeCell ref="W33:W34"/>
    <mergeCell ref="T35:T36"/>
    <mergeCell ref="V35:V36"/>
    <mergeCell ref="W35:W36"/>
    <mergeCell ref="W27:W28"/>
    <mergeCell ref="C29:C30"/>
    <mergeCell ref="D29:D30"/>
    <mergeCell ref="E29:E30"/>
    <mergeCell ref="F29:F30"/>
    <mergeCell ref="T29:T30"/>
    <mergeCell ref="V29:V30"/>
    <mergeCell ref="W29:W30"/>
    <mergeCell ref="C27:C28"/>
    <mergeCell ref="D27:D28"/>
    <mergeCell ref="E27:E28"/>
    <mergeCell ref="F27:F28"/>
    <mergeCell ref="T27:T28"/>
    <mergeCell ref="V27:V28"/>
    <mergeCell ref="W23:W24"/>
    <mergeCell ref="C25:C26"/>
    <mergeCell ref="D25:D26"/>
    <mergeCell ref="E25:E26"/>
    <mergeCell ref="F25:F26"/>
    <mergeCell ref="T25:T26"/>
    <mergeCell ref="V25:V26"/>
    <mergeCell ref="W25:W26"/>
    <mergeCell ref="C23:C24"/>
    <mergeCell ref="D23:D24"/>
    <mergeCell ref="E23:E24"/>
    <mergeCell ref="F23:F24"/>
    <mergeCell ref="T23:T24"/>
    <mergeCell ref="V23:V24"/>
    <mergeCell ref="W19:W20"/>
    <mergeCell ref="C21:C22"/>
    <mergeCell ref="D21:D22"/>
    <mergeCell ref="E21:E22"/>
    <mergeCell ref="F21:F22"/>
    <mergeCell ref="T21:T22"/>
    <mergeCell ref="V21:V22"/>
    <mergeCell ref="W21:W22"/>
    <mergeCell ref="C19:C20"/>
    <mergeCell ref="D19:D20"/>
    <mergeCell ref="E19:E20"/>
    <mergeCell ref="F19:F20"/>
    <mergeCell ref="T19:T20"/>
    <mergeCell ref="V19:V20"/>
    <mergeCell ref="W13:W14"/>
    <mergeCell ref="C15:C16"/>
    <mergeCell ref="D15:D16"/>
    <mergeCell ref="E15:E16"/>
    <mergeCell ref="F15:F16"/>
    <mergeCell ref="T15:T16"/>
    <mergeCell ref="V15:V16"/>
    <mergeCell ref="W15:W16"/>
    <mergeCell ref="C17:C18"/>
    <mergeCell ref="D17:D18"/>
    <mergeCell ref="E17:E18"/>
    <mergeCell ref="F17:F18"/>
    <mergeCell ref="T17:T18"/>
    <mergeCell ref="V17:V18"/>
    <mergeCell ref="W17:W18"/>
    <mergeCell ref="A13:A58"/>
    <mergeCell ref="B13:B30"/>
    <mergeCell ref="C13:C14"/>
    <mergeCell ref="D13:D14"/>
    <mergeCell ref="E13:E14"/>
    <mergeCell ref="F13:F14"/>
    <mergeCell ref="T13:T14"/>
    <mergeCell ref="U13:U58"/>
    <mergeCell ref="V13:V14"/>
    <mergeCell ref="B31:B58"/>
    <mergeCell ref="C31:C32"/>
    <mergeCell ref="D31:D32"/>
    <mergeCell ref="E31:E32"/>
    <mergeCell ref="F31:F32"/>
    <mergeCell ref="T31:T32"/>
    <mergeCell ref="C35:C36"/>
    <mergeCell ref="D35:D36"/>
    <mergeCell ref="E35:E36"/>
    <mergeCell ref="F35:F36"/>
    <mergeCell ref="V31:V32"/>
    <mergeCell ref="C37:C38"/>
    <mergeCell ref="D37:D38"/>
    <mergeCell ref="E37:E38"/>
    <mergeCell ref="F37:F38"/>
    <mergeCell ref="A10:W10"/>
    <mergeCell ref="A11:A12"/>
    <mergeCell ref="B11:B12"/>
    <mergeCell ref="C11:C12"/>
    <mergeCell ref="D11:D12"/>
    <mergeCell ref="E11:E12"/>
    <mergeCell ref="F11:F12"/>
    <mergeCell ref="G11:S11"/>
    <mergeCell ref="T11:U12"/>
    <mergeCell ref="V11:V12"/>
    <mergeCell ref="W11:W12"/>
    <mergeCell ref="A7:D9"/>
    <mergeCell ref="F7:Q7"/>
    <mergeCell ref="R7:U7"/>
    <mergeCell ref="V7:W7"/>
    <mergeCell ref="F8:Q8"/>
    <mergeCell ref="R8:U8"/>
    <mergeCell ref="V8:W8"/>
    <mergeCell ref="F9:Q9"/>
    <mergeCell ref="R9:U9"/>
    <mergeCell ref="V9:W9"/>
    <mergeCell ref="A1:C3"/>
    <mergeCell ref="D1:U2"/>
    <mergeCell ref="D3:W3"/>
    <mergeCell ref="A4:I4"/>
    <mergeCell ref="J4:W4"/>
    <mergeCell ref="A5:I5"/>
    <mergeCell ref="J5:W5"/>
    <mergeCell ref="A6:D6"/>
    <mergeCell ref="F6:Q6"/>
    <mergeCell ref="R6:U6"/>
    <mergeCell ref="V6:W6"/>
  </mergeCells>
  <conditionalFormatting sqref="U135 U59">
    <cfRule type="cellIs" dxfId="73" priority="72" stopIfTrue="1" operator="between">
      <formula>0</formula>
      <formula>0.44</formula>
    </cfRule>
    <cfRule type="cellIs" dxfId="72" priority="73" stopIfTrue="1" operator="between">
      <formula>0.69</formula>
      <formula>0.45</formula>
    </cfRule>
    <cfRule type="cellIs" dxfId="71" priority="74" stopIfTrue="1" operator="greaterThan">
      <formula>0.7</formula>
    </cfRule>
  </conditionalFormatting>
  <conditionalFormatting sqref="H13:S13">
    <cfRule type="containsText" dxfId="70" priority="71" stopIfTrue="1" operator="containsText" text="1">
      <formula>NOT(ISERROR(SEARCH("1",H13)))</formula>
    </cfRule>
  </conditionalFormatting>
  <conditionalFormatting sqref="H14:S14">
    <cfRule type="cellIs" dxfId="69" priority="70" operator="equal">
      <formula>1</formula>
    </cfRule>
  </conditionalFormatting>
  <conditionalFormatting sqref="H15:S15 H17:S17 I19:S19 H21:S21 I25:S25 H27:S27 I29:S29 H31:S31 H23:S23">
    <cfRule type="containsText" dxfId="68" priority="69" stopIfTrue="1" operator="containsText" text="1">
      <formula>NOT(ISERROR(SEARCH("1",H15)))</formula>
    </cfRule>
  </conditionalFormatting>
  <conditionalFormatting sqref="H16:S16 H18:S18 H20:S20 H22:S22 H24:S24 H26:S26 H28:S28 H30:S30 H32:S32">
    <cfRule type="cellIs" dxfId="67" priority="68" operator="equal">
      <formula>1</formula>
    </cfRule>
  </conditionalFormatting>
  <conditionalFormatting sqref="H33:S33 H35:S35 H37:S37">
    <cfRule type="containsText" dxfId="66" priority="67" stopIfTrue="1" operator="containsText" text="1">
      <formula>NOT(ISERROR(SEARCH("1",H33)))</formula>
    </cfRule>
  </conditionalFormatting>
  <conditionalFormatting sqref="H34:S34 H36:S36 H38:S38">
    <cfRule type="cellIs" dxfId="65" priority="66" operator="equal">
      <formula>1</formula>
    </cfRule>
  </conditionalFormatting>
  <conditionalFormatting sqref="H49:S49 H53:S53 H55:S55 H57:S57 H59:S59 H61:S61 H64:R64">
    <cfRule type="containsText" dxfId="64" priority="65" stopIfTrue="1" operator="containsText" text="1">
      <formula>NOT(ISERROR(SEARCH("1",H49)))</formula>
    </cfRule>
  </conditionalFormatting>
  <conditionalFormatting sqref="H50:S50 H54:S54 H56:S56 H58:S58 H60:S60 H63:R63 H65:S66">
    <cfRule type="cellIs" dxfId="63" priority="64" operator="equal">
      <formula>1</formula>
    </cfRule>
  </conditionalFormatting>
  <conditionalFormatting sqref="H67:S67">
    <cfRule type="containsText" dxfId="62" priority="63" stopIfTrue="1" operator="containsText" text="1">
      <formula>NOT(ISERROR(SEARCH("1",H67)))</formula>
    </cfRule>
  </conditionalFormatting>
  <conditionalFormatting sqref="H68:S68">
    <cfRule type="cellIs" dxfId="61" priority="62" operator="equal">
      <formula>1</formula>
    </cfRule>
  </conditionalFormatting>
  <conditionalFormatting sqref="H69:S69">
    <cfRule type="containsText" dxfId="60" priority="61" stopIfTrue="1" operator="containsText" text="1">
      <formula>NOT(ISERROR(SEARCH("1",H69)))</formula>
    </cfRule>
  </conditionalFormatting>
  <conditionalFormatting sqref="H70:S70">
    <cfRule type="cellIs" dxfId="59" priority="60" operator="equal">
      <formula>1</formula>
    </cfRule>
  </conditionalFormatting>
  <conditionalFormatting sqref="H106:S106 H108:S109 H116:S116 H118:S118 H110:R110 H112:S112 H114:S114">
    <cfRule type="cellIs" dxfId="58" priority="52" operator="equal">
      <formula>1</formula>
    </cfRule>
  </conditionalFormatting>
  <conditionalFormatting sqref="H71:S73 H75:S75 H77:S77 H79:S79 H81:S81 H83:S83 H85:S85 H87:S87">
    <cfRule type="containsText" dxfId="57" priority="59" stopIfTrue="1" operator="containsText" text="1">
      <formula>NOT(ISERROR(SEARCH("1",H71)))</formula>
    </cfRule>
  </conditionalFormatting>
  <conditionalFormatting sqref="H74:S74 H76:S76 H78:S78 H80:S80 H82:S82 H84:S84 H86:S86 H88:S88">
    <cfRule type="cellIs" dxfId="56" priority="58" operator="equal">
      <formula>1</formula>
    </cfRule>
  </conditionalFormatting>
  <conditionalFormatting sqref="H89:S89 H91:S91 H93:S93 H95:S95 H97:S97 H99:S99">
    <cfRule type="containsText" dxfId="55" priority="57" stopIfTrue="1" operator="containsText" text="1">
      <formula>NOT(ISERROR(SEARCH("1",H89)))</formula>
    </cfRule>
  </conditionalFormatting>
  <conditionalFormatting sqref="H98:S98 H100:S100 H90:S90 H92:S92 H94:S94 H96:S96">
    <cfRule type="cellIs" dxfId="54" priority="56" operator="equal">
      <formula>1</formula>
    </cfRule>
  </conditionalFormatting>
  <conditionalFormatting sqref="H101:S101 H103:S103">
    <cfRule type="containsText" dxfId="53" priority="55" stopIfTrue="1" operator="containsText" text="1">
      <formula>NOT(ISERROR(SEARCH("1",H101)))</formula>
    </cfRule>
  </conditionalFormatting>
  <conditionalFormatting sqref="H102:S102 H104:S104">
    <cfRule type="cellIs" dxfId="52" priority="54" operator="equal">
      <formula>1</formula>
    </cfRule>
  </conditionalFormatting>
  <conditionalFormatting sqref="H105:S105 H107:S107 H111:S111 H113:S113 H115:S115 H117:S117 H119:S148">
    <cfRule type="containsText" dxfId="51" priority="53" stopIfTrue="1" operator="containsText" text="1">
      <formula>NOT(ISERROR(SEARCH("1",H105)))</formula>
    </cfRule>
  </conditionalFormatting>
  <conditionalFormatting sqref="H47:S47">
    <cfRule type="containsText" dxfId="50" priority="51" stopIfTrue="1" operator="containsText" text="1">
      <formula>NOT(ISERROR(SEARCH("1",H47)))</formula>
    </cfRule>
  </conditionalFormatting>
  <conditionalFormatting sqref="H48:S48">
    <cfRule type="cellIs" dxfId="49" priority="50" operator="equal">
      <formula>1</formula>
    </cfRule>
  </conditionalFormatting>
  <conditionalFormatting sqref="H43:S43">
    <cfRule type="containsText" dxfId="48" priority="49" stopIfTrue="1" operator="containsText" text="1">
      <formula>NOT(ISERROR(SEARCH("1",H43)))</formula>
    </cfRule>
  </conditionalFormatting>
  <conditionalFormatting sqref="H44:S44">
    <cfRule type="cellIs" dxfId="47" priority="48" operator="equal">
      <formula>1</formula>
    </cfRule>
  </conditionalFormatting>
  <conditionalFormatting sqref="H45:S45 H46:R46">
    <cfRule type="containsText" dxfId="46" priority="47" stopIfTrue="1" operator="containsText" text="1">
      <formula>NOT(ISERROR(SEARCH("1",H45)))</formula>
    </cfRule>
  </conditionalFormatting>
  <conditionalFormatting sqref="H39:S39">
    <cfRule type="containsText" dxfId="45" priority="46" stopIfTrue="1" operator="containsText" text="1">
      <formula>NOT(ISERROR(SEARCH("1",H39)))</formula>
    </cfRule>
  </conditionalFormatting>
  <conditionalFormatting sqref="H40:S40">
    <cfRule type="cellIs" dxfId="44" priority="45" operator="equal">
      <formula>1</formula>
    </cfRule>
  </conditionalFormatting>
  <conditionalFormatting sqref="H41:S41">
    <cfRule type="containsText" dxfId="43" priority="44" stopIfTrue="1" operator="containsText" text="1">
      <formula>NOT(ISERROR(SEARCH("1",H41)))</formula>
    </cfRule>
  </conditionalFormatting>
  <conditionalFormatting sqref="H42:S42">
    <cfRule type="cellIs" dxfId="42" priority="43" operator="equal">
      <formula>1</formula>
    </cfRule>
  </conditionalFormatting>
  <conditionalFormatting sqref="H52:S52">
    <cfRule type="cellIs" dxfId="41" priority="42" operator="equal">
      <formula>1</formula>
    </cfRule>
  </conditionalFormatting>
  <conditionalFormatting sqref="U13">
    <cfRule type="cellIs" dxfId="40" priority="39" stopIfTrue="1" operator="greaterThanOrEqual">
      <formula>0.7</formula>
    </cfRule>
    <cfRule type="cellIs" dxfId="39" priority="40" stopIfTrue="1" operator="between">
      <formula>0.67</formula>
      <formula>0.45</formula>
    </cfRule>
    <cfRule type="cellIs" dxfId="38" priority="41" stopIfTrue="1" operator="between">
      <formula>0</formula>
      <formula>0.44</formula>
    </cfRule>
  </conditionalFormatting>
  <conditionalFormatting sqref="S46">
    <cfRule type="cellIs" dxfId="37" priority="38" operator="equal">
      <formula>1</formula>
    </cfRule>
  </conditionalFormatting>
  <conditionalFormatting sqref="H46:S46">
    <cfRule type="cellIs" dxfId="36" priority="23" operator="equal">
      <formula>1</formula>
    </cfRule>
    <cfRule type="cellIs" dxfId="35" priority="37" operator="equal">
      <formula>1</formula>
    </cfRule>
  </conditionalFormatting>
  <conditionalFormatting sqref="G46:S46">
    <cfRule type="cellIs" dxfId="34" priority="36" operator="equal">
      <formula>1</formula>
    </cfRule>
  </conditionalFormatting>
  <conditionalFormatting sqref="H62:S62">
    <cfRule type="cellIs" dxfId="33" priority="35" operator="equal">
      <formula>1</formula>
    </cfRule>
  </conditionalFormatting>
  <conditionalFormatting sqref="H63:R63">
    <cfRule type="cellIs" dxfId="32" priority="32" operator="equal">
      <formula>1</formula>
    </cfRule>
    <cfRule type="cellIs" dxfId="31" priority="33" operator="equal">
      <formula>1</formula>
    </cfRule>
    <cfRule type="cellIs" dxfId="30" priority="34" operator="equal">
      <formula>1</formula>
    </cfRule>
  </conditionalFormatting>
  <conditionalFormatting sqref="H65:S65 H67:R67 H69:R69 H71:R71 H73:R73">
    <cfRule type="cellIs" dxfId="29" priority="31" operator="equal">
      <formula>1</formula>
    </cfRule>
  </conditionalFormatting>
  <conditionalFormatting sqref="H64:R64 H66:R66 H68:R68 H70:R70">
    <cfRule type="cellIs" dxfId="28" priority="30" operator="equal">
      <formula>1</formula>
    </cfRule>
  </conditionalFormatting>
  <conditionalFormatting sqref="H72:S72 H74:S74 H76:R76 H78:S78 H80:R80">
    <cfRule type="cellIs" dxfId="27" priority="29" operator="equal">
      <formula>1</formula>
    </cfRule>
  </conditionalFormatting>
  <conditionalFormatting sqref="H119:R119 H121:R121 H123:R123">
    <cfRule type="cellIs" dxfId="26" priority="28" operator="equal">
      <formula>1</formula>
    </cfRule>
  </conditionalFormatting>
  <conditionalFormatting sqref="H109:S109">
    <cfRule type="cellIs" dxfId="25" priority="27" operator="equal">
      <formula>1</formula>
    </cfRule>
  </conditionalFormatting>
  <conditionalFormatting sqref="H110:S110 U61:V61 U59:U60 U63:V63 U62 U67:V67 U64:U66 U69:V69 U68 U71:V71 U70 U73:V73 U72 U75:V75 U74 U77:V77 U76 U79:V79 U78 U81:V81 U80 U83:V83 U82 U85:V85 U84 U87:V87 U86 U89:V89 U88 U91:V91 U90 U93:V93 U92 U95:V95 U94 U97:V97 U96 U99:V99 U98 U101:V101 U100 U103:V103 U102 U105:V105 U104 U107:V107 U106 U109:V109 U108 U111:V111 U110 U113:V113 U112 U115:V115 U114 U117:V117 U116 U119:V119 U118 U121:V121 U120 U123:V123 U122 U125:V125 U124 U127:V127 U126 U129:V129 U128 U131:V131 U130 U133:V133 U132 U134 H112:S112">
    <cfRule type="cellIs" dxfId="24" priority="26" operator="equal">
      <formula>1</formula>
    </cfRule>
  </conditionalFormatting>
  <conditionalFormatting sqref="G122:S122 H124:S124 H126:S126 H120:S120">
    <cfRule type="cellIs" dxfId="23" priority="25" operator="equal">
      <formula>1</formula>
    </cfRule>
  </conditionalFormatting>
  <conditionalFormatting sqref="U15:V15 U13:U14 U17:V17 U16 U19:V19 U18 U21:V21 U20 U23:V23 U22 U29:V29 U24:U28 U31:V31 U30 U33:V33 U32 U35:V35 U34 U37:V37 U36 U39:V39 U38 U41:V41 U40 U43:V43 U42 U45:V45 U44 U49:V49 U46:U48 U51:V51 U50 U53:V53 U52 U55:V55 U54 U57:V57 U56 U58 V25 V27 V47">
    <cfRule type="cellIs" dxfId="22" priority="15" operator="greaterThan">
      <formula>0.8</formula>
    </cfRule>
    <cfRule type="cellIs" dxfId="21" priority="24" operator="greaterThan">
      <formula>1</formula>
    </cfRule>
  </conditionalFormatting>
  <conditionalFormatting sqref="H64:S64 H62:S62 H66:S66 H68:S68">
    <cfRule type="cellIs" dxfId="20" priority="22" operator="equal">
      <formula>1</formula>
    </cfRule>
  </conditionalFormatting>
  <conditionalFormatting sqref="H72:S72 H74:S74 H76:S76 H78:S78">
    <cfRule type="cellIs" dxfId="19" priority="21" operator="equal">
      <formula>1</formula>
    </cfRule>
  </conditionalFormatting>
  <conditionalFormatting sqref="H70:S70 H80:S80">
    <cfRule type="cellIs" dxfId="18" priority="20" operator="equal">
      <formula>1</formula>
    </cfRule>
  </conditionalFormatting>
  <conditionalFormatting sqref="H110:S110 H116:S116 H118:S118 H112:S112 H114:S114">
    <cfRule type="cellIs" dxfId="17" priority="19" operator="equal">
      <formula>1</formula>
    </cfRule>
  </conditionalFormatting>
  <conditionalFormatting sqref="H122:S122 H124:S124 H126:S126 H120:S120 H128:S128">
    <cfRule type="cellIs" dxfId="16" priority="18" operator="equal">
      <formula>1</formula>
    </cfRule>
  </conditionalFormatting>
  <conditionalFormatting sqref="H134:S134 H138:S138 H140:S140 H142:S142 H130:S130 H132:S132 H136:S136">
    <cfRule type="cellIs" dxfId="15" priority="17" operator="equal">
      <formula>1</formula>
    </cfRule>
  </conditionalFormatting>
  <conditionalFormatting sqref="H146:S146 H148:S148 H144:S144">
    <cfRule type="cellIs" dxfId="14" priority="16" operator="equal">
      <formula>1</formula>
    </cfRule>
  </conditionalFormatting>
  <conditionalFormatting sqref="H32:S32">
    <cfRule type="cellIs" dxfId="13" priority="14" operator="equal">
      <formula>1</formula>
    </cfRule>
  </conditionalFormatting>
  <conditionalFormatting sqref="H62:S62 H64:S64">
    <cfRule type="cellIs" dxfId="12" priority="13" operator="equal">
      <formula>1</formula>
    </cfRule>
  </conditionalFormatting>
  <conditionalFormatting sqref="H63:S63">
    <cfRule type="cellIs" dxfId="11" priority="12" operator="equal">
      <formula>1</formula>
    </cfRule>
  </conditionalFormatting>
  <conditionalFormatting sqref="U61:V61 U59:U60 U63:V63 U62 U67:V67 U64:U66 U69:V69 U68 U71:V71 U70 U73:V73 U72 U75:V75 U74 U77:V77 U76 U79:V79 U78 U81:V81 U80 U83:V83 U82 U85:V85 U84 U87:V87 U86 U89:V89 U88 U91:V91 U90 U93:V93 U92 U95:V95 U94 U97:V97 U96 U99:V99 U98 U101:V101 U100 U103:V103 U102 U105:V105 U104 U107:V107 U106 U109:V109 U108 U111:V111 U110 U113:V113 U112 U115:V115 U114 U117:V117 U116 U119:V119 U118 U121:V121 U120 U123:V123 U122 U125:V125 U124 U127:V127 U126 U129:V129 U128 U131:V131 U130 U133:V133 U132 U134">
    <cfRule type="cellIs" dxfId="10" priority="11" operator="greaterThan">
      <formula>0.8</formula>
    </cfRule>
  </conditionalFormatting>
  <conditionalFormatting sqref="G19 G25 G29">
    <cfRule type="cellIs" dxfId="9" priority="10" operator="equal">
      <formula>1</formula>
    </cfRule>
  </conditionalFormatting>
  <conditionalFormatting sqref="G19">
    <cfRule type="cellIs" dxfId="8" priority="8" operator="equal">
      <formula>1</formula>
    </cfRule>
    <cfRule type="cellIs" dxfId="7" priority="9" operator="equal">
      <formula>1</formula>
    </cfRule>
  </conditionalFormatting>
  <conditionalFormatting sqref="G19:H19">
    <cfRule type="cellIs" dxfId="6" priority="7" operator="equal">
      <formula>1</formula>
    </cfRule>
  </conditionalFormatting>
  <conditionalFormatting sqref="H25">
    <cfRule type="cellIs" dxfId="5" priority="6" operator="equal">
      <formula>1</formula>
    </cfRule>
  </conditionalFormatting>
  <conditionalFormatting sqref="H29">
    <cfRule type="cellIs" dxfId="4" priority="5" operator="equal">
      <formula>1</formula>
    </cfRule>
  </conditionalFormatting>
  <conditionalFormatting sqref="G123:S123">
    <cfRule type="cellIs" dxfId="3" priority="4" operator="equal">
      <formula>1</formula>
    </cfRule>
  </conditionalFormatting>
  <conditionalFormatting sqref="G119:S119">
    <cfRule type="cellIs" dxfId="2" priority="3" operator="equal">
      <formula>1</formula>
    </cfRule>
  </conditionalFormatting>
  <conditionalFormatting sqref="G109:S109">
    <cfRule type="cellIs" dxfId="1" priority="2" operator="equal">
      <formula>1</formula>
    </cfRule>
  </conditionalFormatting>
  <conditionalFormatting sqref="H51:S51">
    <cfRule type="containsText" dxfId="0" priority="1" stopIfTrue="1" operator="containsText" text="1">
      <formula>NOT(ISERROR(SEARCH("1",H51)))</formula>
    </cfRule>
  </conditionalFormatting>
  <printOptions horizontalCentered="1" verticalCentered="1"/>
  <pageMargins left="0.70866141732283472" right="0.70866141732283472" top="0.74803149606299213" bottom="0.74803149606299213" header="0.31496062992125984" footer="0.31496062992125984"/>
  <pageSetup scale="3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MetodoGuardarLibro">
                <anchor moveWithCells="1">
                  <from>
                    <xdr:col>24</xdr:col>
                    <xdr:colOff>76200</xdr:colOff>
                    <xdr:row>3</xdr:row>
                    <xdr:rowOff>133350</xdr:rowOff>
                  </from>
                  <to>
                    <xdr:col>26</xdr:col>
                    <xdr:colOff>581025</xdr:colOff>
                    <xdr:row>5</xdr:row>
                    <xdr:rowOff>152400</xdr:rowOff>
                  </to>
                </anchor>
              </controlPr>
            </control>
          </mc:Choice>
        </mc:AlternateContent>
        <mc:AlternateContent xmlns:mc="http://schemas.openxmlformats.org/markup-compatibility/2006">
          <mc:Choice Requires="x14">
            <control shapeId="1026" r:id="rId5" name="Button 2">
              <controlPr defaultSize="0" print="0" autoFill="0" autoPict="0" macro="[0]!INDICE">
                <anchor moveWithCells="1" sizeWithCells="1">
                  <from>
                    <xdr:col>24</xdr:col>
                    <xdr:colOff>19050</xdr:colOff>
                    <xdr:row>1</xdr:row>
                    <xdr:rowOff>28575</xdr:rowOff>
                  </from>
                  <to>
                    <xdr:col>26</xdr:col>
                    <xdr:colOff>504825</xdr:colOff>
                    <xdr:row>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trabajo</vt:lpstr>
      <vt:lpstr>'Plan de trabajo'!Área_de_impresión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Ingeniero Soporte</cp:lastModifiedBy>
  <cp:lastPrinted>2022-08-20T17:11:34Z</cp:lastPrinted>
  <dcterms:created xsi:type="dcterms:W3CDTF">2022-08-20T17:11:26Z</dcterms:created>
  <dcterms:modified xsi:type="dcterms:W3CDTF">2022-09-15T12:59:07Z</dcterms:modified>
</cp:coreProperties>
</file>